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202300"/>
  <mc:AlternateContent xmlns:mc="http://schemas.openxmlformats.org/markup-compatibility/2006">
    <mc:Choice Requires="x15">
      <x15ac:absPath xmlns:x15ac="http://schemas.microsoft.com/office/spreadsheetml/2010/11/ac" url="https://d.docs.live.net/376523cc5d017dad/01 Kwadrans Family/01 Kwad Members/Natalie/Volunteering/Coalition for Responsible Healthcare Guidelines/2024 Guidelines/"/>
    </mc:Choice>
  </mc:AlternateContent>
  <xr:revisionPtr revIDLastSave="334" documentId="8_{6CF71DFE-1FB4-1D40-9F27-166FD3ECD9D1}" xr6:coauthVersionLast="47" xr6:coauthVersionMax="47" xr10:uidLastSave="{69FF26C1-3969-AE44-AC1E-2BFD89706363}"/>
  <bookViews>
    <workbookView xWindow="380" yWindow="500" windowWidth="28040" windowHeight="16140" activeTab="1" xr2:uid="{63E8C54D-E920-9D4C-97C8-F4DA341BC463}"/>
  </bookViews>
  <sheets>
    <sheet name="US References" sheetId="1" r:id="rId1"/>
    <sheet name="Canadian References" sheetId="2" r:id="rId2"/>
    <sheet name="Summary" sheetId="3" r:id="rId3"/>
  </sheets>
  <definedNames>
    <definedName name="_xlnm._FilterDatabase" localSheetId="1" hidden="1">'Canadian References'!$A$1:$A$66</definedName>
    <definedName name="citation10" localSheetId="0">'US References'!$A$11</definedName>
    <definedName name="citation11" localSheetId="0">'US References'!$A$12</definedName>
    <definedName name="citation12" localSheetId="0">'US References'!$A$13</definedName>
    <definedName name="citation13" localSheetId="0">'US References'!$A$14</definedName>
    <definedName name="citation14" localSheetId="0">'US References'!$A$15</definedName>
    <definedName name="citation15" localSheetId="0">'US References'!$A$16</definedName>
    <definedName name="citation16" localSheetId="0">'US References'!$A$17</definedName>
    <definedName name="citation17" localSheetId="0">'US References'!$A$18</definedName>
    <definedName name="citation18" localSheetId="0">'US References'!$A$19</definedName>
    <definedName name="citation19" localSheetId="0">'US References'!$A$20</definedName>
    <definedName name="citation2" localSheetId="0">'US References'!$A$2</definedName>
    <definedName name="citation20" localSheetId="0">'US References'!$A$21</definedName>
    <definedName name="citation21" localSheetId="0">'US References'!$A$22</definedName>
    <definedName name="citation22" localSheetId="0">'US References'!$A$23</definedName>
    <definedName name="citation23" localSheetId="0">'US References'!$A$24</definedName>
    <definedName name="citation24" localSheetId="0">'US References'!$A$25</definedName>
    <definedName name="citation25" localSheetId="0">'US References'!$A$26</definedName>
    <definedName name="citation26" localSheetId="0">'US References'!$A$27</definedName>
    <definedName name="citation27" localSheetId="0">'US References'!$A$28</definedName>
    <definedName name="citation28" localSheetId="0">'US References'!$A$29</definedName>
    <definedName name="citation29" localSheetId="0">'US References'!$A$30</definedName>
    <definedName name="citation3" localSheetId="0">'US References'!$A$4</definedName>
    <definedName name="citation30" localSheetId="0">'US References'!$A$31</definedName>
    <definedName name="citation31" localSheetId="0">'US References'!$A$32</definedName>
    <definedName name="citation32" localSheetId="0">'US References'!$A$33</definedName>
    <definedName name="citation33" localSheetId="0">'US References'!$A$34</definedName>
    <definedName name="citation34" localSheetId="0">'US References'!$A$35</definedName>
    <definedName name="citation35" localSheetId="0">'US References'!$A$36</definedName>
    <definedName name="citation36" localSheetId="0">'US References'!$A$37</definedName>
    <definedName name="citation37" localSheetId="0">'US References'!$A$38</definedName>
    <definedName name="citation38" localSheetId="0">'US References'!$A$39</definedName>
    <definedName name="citation39" localSheetId="0">'US References'!$A$41</definedName>
    <definedName name="citation4" localSheetId="0">'US References'!$A$5</definedName>
    <definedName name="citation40" localSheetId="0">'US References'!$A$43</definedName>
    <definedName name="citation41" localSheetId="0">'US References'!$A$44</definedName>
    <definedName name="citation42" localSheetId="0">'US References'!$A$45</definedName>
    <definedName name="citation43" localSheetId="0">'US References'!$A$46</definedName>
    <definedName name="citation44" localSheetId="0">'US References'!$A$47</definedName>
    <definedName name="citation45" localSheetId="0">'US References'!$A$48</definedName>
    <definedName name="citation46" localSheetId="0">'US References'!$A$49</definedName>
    <definedName name="citation47" localSheetId="0">'US References'!$A$50</definedName>
    <definedName name="citation48" localSheetId="0">'US References'!$A$51</definedName>
    <definedName name="citation49" localSheetId="0">'US References'!$A$52</definedName>
    <definedName name="citation5" localSheetId="0">'US References'!$A$6</definedName>
    <definedName name="citation50" localSheetId="0">'US References'!$A$53</definedName>
    <definedName name="citation51" localSheetId="0">'US References'!$A$54</definedName>
    <definedName name="citation52" localSheetId="0">'US References'!$A$55</definedName>
    <definedName name="citation53" localSheetId="0">'US References'!$A$56</definedName>
    <definedName name="citation54" localSheetId="0">'US References'!$A$57</definedName>
    <definedName name="citation55" localSheetId="0">'US References'!$A$58</definedName>
    <definedName name="citation56" localSheetId="0">'US References'!$A$59</definedName>
    <definedName name="citation57" localSheetId="0">'US References'!$A$60</definedName>
    <definedName name="citation58" localSheetId="0">'US References'!$A$61</definedName>
    <definedName name="citation59" localSheetId="0">'US References'!$A$62</definedName>
    <definedName name="citation6" localSheetId="0">'US References'!$A$7</definedName>
    <definedName name="citation60" localSheetId="0">'US References'!$A$63</definedName>
    <definedName name="citation61" localSheetId="0">'US References'!$A$64</definedName>
    <definedName name="citation62" localSheetId="0">'US References'!$A$65</definedName>
    <definedName name="citation63" localSheetId="0">'US References'!$A$66</definedName>
    <definedName name="citation64" localSheetId="0">'US References'!$A$67</definedName>
    <definedName name="citation65" localSheetId="0">'US References'!$A$68</definedName>
    <definedName name="citation66" localSheetId="0">'US References'!$A$69</definedName>
    <definedName name="citation67" localSheetId="0">'US References'!$A$70</definedName>
    <definedName name="citation68" localSheetId="0">'US References'!$A$71</definedName>
    <definedName name="citation69" localSheetId="0">'US References'!$A$72</definedName>
    <definedName name="citation7" localSheetId="0">'US References'!$A$8</definedName>
    <definedName name="citation70" localSheetId="0">'US References'!$A$73</definedName>
    <definedName name="citation71" localSheetId="0">'US References'!$A$74</definedName>
    <definedName name="citation72" localSheetId="0">'US References'!$A$75</definedName>
    <definedName name="citation73" localSheetId="0">'US References'!$A$76</definedName>
    <definedName name="citation74" localSheetId="0">'US References'!$A$77</definedName>
    <definedName name="citation75" localSheetId="0">'US References'!$A$78</definedName>
    <definedName name="citation76" localSheetId="0">'US References'!$A$79</definedName>
    <definedName name="citation77" localSheetId="0">'US References'!$A$80</definedName>
    <definedName name="citation78" localSheetId="0">'US References'!$A$81</definedName>
    <definedName name="citation8" localSheetId="0">'US References'!$A$9</definedName>
    <definedName name="citation9" localSheetId="0">'US References'!$A$10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3" l="1"/>
  <c r="F20" i="3" s="1"/>
  <c r="E19" i="3"/>
  <c r="F19" i="3" s="1"/>
  <c r="E14" i="3"/>
  <c r="F14" i="3" s="1"/>
  <c r="E15" i="3"/>
  <c r="F15" i="3" s="1"/>
  <c r="E16" i="3"/>
  <c r="F16" i="3" s="1"/>
  <c r="E13" i="3"/>
  <c r="E8" i="3"/>
  <c r="F8" i="3" s="1"/>
  <c r="E4" i="3"/>
  <c r="F4" i="3" s="1"/>
  <c r="F3" i="3" s="1"/>
  <c r="E5" i="3"/>
  <c r="F5" i="3" s="1"/>
  <c r="E6" i="3"/>
  <c r="F6" i="3" s="1"/>
  <c r="E3" i="3"/>
  <c r="E11" i="3" s="1"/>
  <c r="F11" i="3" s="1"/>
  <c r="B20" i="3"/>
  <c r="C20" i="3" s="1"/>
  <c r="B19" i="3"/>
  <c r="C19" i="3" s="1"/>
  <c r="B12" i="3"/>
  <c r="C12" i="3" s="1"/>
  <c r="B11" i="3"/>
  <c r="C11" i="3" s="1"/>
  <c r="B8" i="3"/>
  <c r="B6" i="3"/>
  <c r="B5" i="3"/>
  <c r="C5" i="3" s="1"/>
  <c r="B4" i="3"/>
  <c r="C4" i="3" s="1"/>
  <c r="B3" i="3"/>
  <c r="C92" i="1"/>
  <c r="C91" i="1"/>
  <c r="B76" i="2"/>
  <c r="C76" i="2" s="1"/>
  <c r="C78" i="2"/>
  <c r="C79" i="2"/>
  <c r="C80" i="2"/>
  <c r="C77" i="2"/>
  <c r="C84" i="2"/>
  <c r="C85" i="2"/>
  <c r="C83" i="2"/>
  <c r="C71" i="2"/>
  <c r="C73" i="2"/>
  <c r="C88" i="1"/>
  <c r="C70" i="2"/>
  <c r="B69" i="2"/>
  <c r="C69" i="2" s="1"/>
  <c r="C97" i="1"/>
  <c r="C96" i="1"/>
  <c r="C95" i="1"/>
  <c r="C85" i="1"/>
  <c r="C86" i="1"/>
  <c r="B84" i="1"/>
  <c r="C84" i="1" s="1"/>
  <c r="C83" i="1" s="1"/>
  <c r="F13" i="3" l="1"/>
  <c r="C6" i="3"/>
  <c r="C3" i="3" s="1"/>
  <c r="E12" i="3"/>
  <c r="F12" i="3" s="1"/>
  <c r="C8" i="3"/>
  <c r="C68" i="2"/>
</calcChain>
</file>

<file path=xl/sharedStrings.xml><?xml version="1.0" encoding="utf-8"?>
<sst xmlns="http://schemas.openxmlformats.org/spreadsheetml/2006/main" count="191" uniqueCount="165">
  <si>
    <t>Surveillance Epidemiology and End Results Program. Cancer Stat Facts: female breast cancer. National Cancer Institute. Accessed March 5, 2024. https://seer.cancer.gov/statfacts/html/breast.html</t>
  </si>
  <si>
    <t>2. Surveillance Epidemiology and End Results Program. Breast: SEER 5-year age-adjusted incidence rates, 2016-2020, by race/ethnicity, female, all ages, all stages. National Cancer Institute. Accessed March 5, 2024.  https://seer.cancer.gov/statistics-network/explorer/application.html?site=55&amp;data_type=1&amp;graph_type=10&amp;compareBy=race&amp;chk_race_6=6&amp;chk_race_5=5&amp;chk_race_4=4&amp;chk_</t>
  </si>
  <si>
    <t>race_9=9&amp;chk_race_8=8&amp;series=9&amp;sex=3&amp;age_range=1&amp;stage=101&amp;advopt_precision=1&amp;advopt_show_ci=on&amp;hdn_view=0#resultsRegion0</t>
  </si>
  <si>
    <t>3. Surveillance Epidemiology and End Results Program. SEER*Stat Database: incidence—SEER research limited-field data with delay-adjustment, 22 registries, malignant only, November 2021 submission (2000-2019)—linked to county attributes—time dependent (1990-2019) income/rurality, 1969-2020 counties. National Cancer Institute. 2022. Accessed March 26, 2024. https://seer.cancer.gov/data-software/documentation/seerstat/nov2021/</t>
  </si>
  <si>
    <t>5. Surveillance Epidemiology and End Results Program. Breast: SEER 5-year age-adjusted incidence rates, 2016-2020, by subtype, female, all races/ethnicities, all ages, all stages. National Cancer Institute. Accessed March 5, 2024. https://seer.cancer.gov/statistics-network/explorer/application.html?site=55&amp;data_type=1&amp;graph_type=10&amp;compareBy=subtype&amp;chk_subtype_55=55&amp;chk_subtype_622=622&amp;chk_subtype_623=623&amp;chk_subtype_620=620&amp;chk_subtype_621=621&amp; series=9&amp;sex=3&amp;race=1&amp;age_range=1&amp;stage=101&amp;advopt_precision=1&amp;advopt_show_ci=on&amp;hdn_view</t>
  </si>
  <si>
    <t>7. U.S. Preventive Services Task Force. Procedure Manual. Published May 2021. Accessed March 5, 2024. https://www.uspreventiveservicestaskforce.org/uspstf/about-uspstf/methods-and-processes/procedure-manual </t>
  </si>
  <si>
    <t>11. Breast Cancer Surveillance Consortium. About the BCSC. Accessed March 5, 2024. https://www.bcsc-research.org/about</t>
  </si>
  <si>
    <t>13. Trentham-Dietz A, Chapman CH, Jayasekera J, et al. Collaborative modeling to compare different breast cancer screening strategies: a decision analysis for the US Preventive Services Task Force. JAMA. Published April 30, 2024. doi:10.1001/jama.2023.24766</t>
  </si>
  <si>
    <t>14. Miglioretti DL, Zhu W, Kerlikowske K, et al; Breast Cancer Surveillance Consortium. Breast tumor prognostic characteristics and biennial vs annual mammography, age, and menopausal status. JAMA Oncol. 2015;1(8):1069-1077. doi:10.1001/jama.2023.24766</t>
  </si>
  <si>
    <t>15. Breast Cancer Treatment (PDQ®)—Health Professional Version. National Cancer Institute. Accessed April 10, 2024. https://www.cancer.gov/types/breast/hp/breast-treatment-pdq</t>
  </si>
  <si>
    <t>37. Clemons K, Blackford AL, Gupta A, et al. Geographic disparities in breast cancer mortality and place of death in the United States from 2003 to 2019. J Clin Oncol. 2022;40(16 Suppl):12034. doi:10.1200/JCO.2022.40.16_suppl.12034</t>
  </si>
  <si>
    <t>38. Surveillance Epidemiology and End Results Program. Breast: SEER incidence rates by age at diagnosis, 2016-2020, by sex, delay-adjusted SEER incidence rate, all races/ethnicities. National Cancer Institute. Accessed March 5, 2024. https://seer.cancer.gov/statistics-network/explorer/application.html?site=55&amp;data_type=1&amp;graph_type=3&amp;compareBy=sex&amp;chk_sex_3=3&amp;rate_type=2&amp;race=1&amp;advopt_precision=1&amp;</t>
  </si>
  <si>
    <t>advopt_show_ci=on&amp;hdn_view=0#resultsRegion0</t>
  </si>
  <si>
    <t>39. Surveillance Epidemiology and End Results Program. Breast: U.S. Mortality Rates by Age at Death, 2016-2020, by Sex, All Races/Ethnicities. National Cancer Institute. Accessed March 5, 2024. https://seer.cancer.gov/statistics-network/explorer/application.html?site=55&amp;data_type=2&amp;graph_type=3&amp;compareBy=sex&amp;chk_sex_3=3&amp;race=1</t>
  </si>
  <si>
    <t>&amp;advopt_precision=1&amp;advopt_show_ci=on&amp;hdn_view=0#resultsRegion0</t>
  </si>
  <si>
    <t>45. Centers for Disease Control and Prevention. Health, United States, 2018. Published 2018. Accessed March 5, 2024. https://www.cdc.gov/nchs/data/hus/hus18.pdf</t>
  </si>
  <si>
    <t>46. State legislation map. Dense Breast-info. Accessed March 5, 2024. https://densebreast-info.org/legislative-information/state-legislation-map/</t>
  </si>
  <si>
    <t>47. Mammography Quality Standards Act, 21 C.F.R. § 900 (2023).</t>
  </si>
  <si>
    <t>50. Henderson JT, Webber EM, Weyrich MS, Miller M, Melnikow J. Screening for breast cancer: evidence report and systematic review for the US Preventive Services Task Force. JAMA. Published April 30, 2024. doi:10.1001/jama.2023.25844</t>
  </si>
  <si>
    <t>78. American Academy of Family Physicians. Clinical Preventive Service Recommendation: Breast Cancer. Accessed March 5, 2024. https://www.aafp.org/family-physician/patient-care/clinical-recommendations/all-clinical-recommendations/breast-cancer.html</t>
  </si>
  <si>
    <r>
      <t>4. Henderson JT, Webber, EM, Weyrich M, Miller M, Melnikow J. </t>
    </r>
    <r>
      <rPr>
        <i/>
        <sz val="12"/>
        <color rgb="FF333333"/>
        <rFont val="Arial"/>
        <family val="2"/>
      </rPr>
      <t>Screening for</t>
    </r>
    <r>
      <rPr>
        <sz val="12"/>
        <color rgb="FF333333"/>
        <rFont val="Arial"/>
        <family val="2"/>
      </rPr>
      <t> </t>
    </r>
    <r>
      <rPr>
        <i/>
        <sz val="12"/>
        <color rgb="FF333333"/>
        <rFont val="Arial"/>
        <family val="2"/>
      </rPr>
      <t>Breast Cancer: A Comparative Effectiveness Review for the U.S. Preventive Services Task Force.</t>
    </r>
    <r>
      <rPr>
        <sz val="12"/>
        <color rgb="FF333333"/>
        <rFont val="Arial"/>
        <family val="2"/>
      </rPr>
      <t> </t>
    </r>
    <r>
      <rPr>
        <i/>
        <sz val="12"/>
        <color rgb="FF333333"/>
        <rFont val="Arial"/>
        <family val="2"/>
      </rPr>
      <t>Evidence Synthesis No. 231.</t>
    </r>
    <r>
      <rPr>
        <sz val="12"/>
        <color rgb="FF333333"/>
        <rFont val="Arial"/>
        <family val="2"/>
      </rPr>
      <t> Agency for Healthcare Research and Quality; 2024. AHRQ publication 23-05303-EF-1.</t>
    </r>
  </si>
  <si>
    <r>
      <t> 6. Surveillance Epidemiology and End Results Program. Breast: SEER 5-year age-adjusted mortality rates, 2016-2020, by race/ethnicity. National Cancer Institute. Accessed March 5, 2024. </t>
    </r>
    <r>
      <rPr>
        <sz val="12"/>
        <color rgb="FF0068AF"/>
        <rFont val="Arial"/>
        <family val="2"/>
      </rPr>
      <t>https://seer.cancer.gov/statistics-network/explorer/application.html?site=55&amp;data_type=2&amp;graph_type=10&amp;compareBy=race&amp;chk_race_6=6&amp;chk_race_5=5&amp;chk_race_4=4&amp;chk_race_9=9&amp;chk_race_8=8&amp;series=9&amp;sex=3&amp;age_range=1&amp;advopt_precision=1&amp;advopt_show_ci=on &amp;hdn_view=0&amp;advopt_show_apc=on&amp;advopt_display=2#resultsRegion</t>
    </r>
  </si>
  <si>
    <r>
      <t>8. US Preventive Services Task Force. Risk assessment, genetic counseling, and genetic testing for BRCA-related cancer: </t>
    </r>
    <r>
      <rPr>
        <sz val="12"/>
        <color rgb="FF0068AF"/>
        <rFont val="Arial"/>
        <family val="2"/>
      </rPr>
      <t>US Preventive Services Task Force recommendation statement</t>
    </r>
    <r>
      <rPr>
        <sz val="12"/>
        <color rgb="FF333333"/>
        <rFont val="Arial"/>
        <family val="2"/>
      </rPr>
      <t>. </t>
    </r>
    <r>
      <rPr>
        <i/>
        <sz val="12"/>
        <color rgb="FF333333"/>
        <rFont val="Arial"/>
        <family val="2"/>
      </rPr>
      <t>JAMA</t>
    </r>
    <r>
      <rPr>
        <sz val="12"/>
        <color rgb="FF333333"/>
        <rFont val="Arial"/>
        <family val="2"/>
      </rPr>
      <t>. 2019;322(7):652-665. </t>
    </r>
    <r>
      <rPr>
        <sz val="12"/>
        <color rgb="FF0068AF"/>
        <rFont val="Arial"/>
        <family val="2"/>
      </rPr>
      <t>Medline:31429903</t>
    </r>
    <r>
      <rPr>
        <sz val="12"/>
        <color rgb="FF333333"/>
        <rFont val="Arial"/>
        <family val="2"/>
      </rPr>
      <t> </t>
    </r>
    <r>
      <rPr>
        <sz val="12"/>
        <color rgb="FF0068AF"/>
        <rFont val="Arial"/>
        <family val="2"/>
      </rPr>
      <t>doi:10.1001/jama.2019.10987</t>
    </r>
  </si>
  <si>
    <r>
      <t>9. Ciatto S, Houssami N, Bernardi D, et al. Integration of 3D digital mammography with tomosynthesis for population breast-cancer screening (STORM): a prospective comparison study. </t>
    </r>
    <r>
      <rPr>
        <i/>
        <sz val="12"/>
        <color rgb="FF333333"/>
        <rFont val="Arial"/>
        <family val="2"/>
      </rPr>
      <t>Lancet Oncol</t>
    </r>
    <r>
      <rPr>
        <sz val="12"/>
        <color rgb="FF333333"/>
        <rFont val="Arial"/>
        <family val="2"/>
      </rPr>
      <t>. 2013;14(7):583-589. </t>
    </r>
    <r>
      <rPr>
        <sz val="12"/>
        <color rgb="FF0068AF"/>
        <rFont val="Arial"/>
        <family val="2"/>
      </rPr>
      <t>Medline:23623721</t>
    </r>
    <r>
      <rPr>
        <sz val="12"/>
        <color rgb="FF333333"/>
        <rFont val="Arial"/>
        <family val="2"/>
      </rPr>
      <t> </t>
    </r>
    <r>
      <rPr>
        <sz val="12"/>
        <color rgb="FF0068AF"/>
        <rFont val="Arial"/>
        <family val="2"/>
      </rPr>
      <t>doi:10.1016/S1470-2045(13)70134-7</t>
    </r>
  </si>
  <si>
    <r>
      <t>10. Skaane P, Bandos AI, Eben EB, et al. Two-view digital breast tomosynthesis screening with synthetically reconstructed projection images: comparison with digital breast tomosynthesis with full-field digital mammographic images. </t>
    </r>
    <r>
      <rPr>
        <i/>
        <sz val="12"/>
        <color rgb="FF333333"/>
        <rFont val="Arial"/>
        <family val="2"/>
      </rPr>
      <t>Radiology</t>
    </r>
    <r>
      <rPr>
        <sz val="12"/>
        <color rgb="FF333333"/>
        <rFont val="Arial"/>
        <family val="2"/>
      </rPr>
      <t>. 2014;271(3):655-663. </t>
    </r>
    <r>
      <rPr>
        <sz val="12"/>
        <color rgb="FF0068AF"/>
        <rFont val="Arial"/>
        <family val="2"/>
      </rPr>
      <t>Medline:24484063</t>
    </r>
    <r>
      <rPr>
        <sz val="12"/>
        <color rgb="FF333333"/>
        <rFont val="Arial"/>
        <family val="2"/>
      </rPr>
      <t> </t>
    </r>
    <r>
      <rPr>
        <sz val="12"/>
        <color rgb="FF0068AF"/>
        <rFont val="Arial"/>
        <family val="2"/>
      </rPr>
      <t>doi:10.1148/radiol.13131391</t>
    </r>
  </si>
  <si>
    <r>
      <t>12. Trentham-Dietz A, Chapman CH, Jinani J, et al. </t>
    </r>
    <r>
      <rPr>
        <i/>
        <sz val="12"/>
        <color rgb="FF333333"/>
        <rFont val="Arial"/>
        <family val="2"/>
      </rPr>
      <t>Breast Cancer Screening With Mammography: An Updated Decision Analysis for the U.S. Preventive Services Task Force</t>
    </r>
    <r>
      <rPr>
        <sz val="12"/>
        <color rgb="FF333333"/>
        <rFont val="Arial"/>
        <family val="2"/>
      </rPr>
      <t>. Agency for Healthcare Research and Quality; 2024. AHRQ publication 23-05303-EF-2.</t>
    </r>
  </si>
  <si>
    <r>
      <t>16. Alvidrez J, Castille D, Laude-Sharp M, Rosario A, Tabor D. The National Institute on Minority Health and health disparities research framework. </t>
    </r>
    <r>
      <rPr>
        <i/>
        <sz val="12"/>
        <color rgb="FF333333"/>
        <rFont val="Arial"/>
        <family val="2"/>
      </rPr>
      <t>Am J Public Health</t>
    </r>
    <r>
      <rPr>
        <sz val="12"/>
        <color rgb="FF333333"/>
        <rFont val="Arial"/>
        <family val="2"/>
      </rPr>
      <t>. 2019;109(S1):S16-S20. </t>
    </r>
    <r>
      <rPr>
        <sz val="12"/>
        <color rgb="FF0068AF"/>
        <rFont val="Arial"/>
        <family val="2"/>
      </rPr>
      <t>Medline:30699025</t>
    </r>
    <r>
      <rPr>
        <sz val="12"/>
        <color rgb="FF333333"/>
        <rFont val="Arial"/>
        <family val="2"/>
      </rPr>
      <t> </t>
    </r>
    <r>
      <rPr>
        <sz val="12"/>
        <color rgb="FF0068AF"/>
        <rFont val="Arial"/>
        <family val="2"/>
      </rPr>
      <t>doi:10.2105/AJPH.2018.304883</t>
    </r>
  </si>
  <si>
    <r>
      <t>17. Williams DR, Priest N, Anderson NB. Understanding associations among race, socioeconomic status, and health: patterns and prospects. </t>
    </r>
    <r>
      <rPr>
        <i/>
        <sz val="12"/>
        <color rgb="FF333333"/>
        <rFont val="Arial"/>
        <family val="2"/>
      </rPr>
      <t>Health Psychol</t>
    </r>
    <r>
      <rPr>
        <sz val="12"/>
        <color rgb="FF333333"/>
        <rFont val="Arial"/>
        <family val="2"/>
      </rPr>
      <t>. 2016;35(4):407-411. </t>
    </r>
    <r>
      <rPr>
        <sz val="12"/>
        <color rgb="FF0068AF"/>
        <rFont val="Arial"/>
        <family val="2"/>
      </rPr>
      <t>Medline:27018733</t>
    </r>
    <r>
      <rPr>
        <sz val="12"/>
        <color rgb="FF333333"/>
        <rFont val="Arial"/>
        <family val="2"/>
      </rPr>
      <t> </t>
    </r>
    <r>
      <rPr>
        <sz val="12"/>
        <color rgb="FF0068AF"/>
        <rFont val="Arial"/>
        <family val="2"/>
      </rPr>
      <t>doi:10.1037/hea0000242</t>
    </r>
  </si>
  <si>
    <r>
      <t>18. Bailey ZD, Krieger N, Agénor M, Graves J, Linos N, Bassett MT. Structural racism and health inequities in the USA: evidence and interventions. </t>
    </r>
    <r>
      <rPr>
        <i/>
        <sz val="12"/>
        <color rgb="FF333333"/>
        <rFont val="Arial"/>
        <family val="2"/>
      </rPr>
      <t>Lancet</t>
    </r>
    <r>
      <rPr>
        <sz val="12"/>
        <color rgb="FF333333"/>
        <rFont val="Arial"/>
        <family val="2"/>
      </rPr>
      <t>. 2017;389(10077):1453-1463. </t>
    </r>
    <r>
      <rPr>
        <sz val="12"/>
        <color rgb="FF0068AF"/>
        <rFont val="Arial"/>
        <family val="2"/>
      </rPr>
      <t>Medline:28402827</t>
    </r>
    <r>
      <rPr>
        <sz val="12"/>
        <color rgb="FF333333"/>
        <rFont val="Arial"/>
        <family val="2"/>
      </rPr>
      <t> </t>
    </r>
    <r>
      <rPr>
        <sz val="12"/>
        <color rgb="FF0068AF"/>
        <rFont val="Arial"/>
        <family val="2"/>
      </rPr>
      <t>doi:10.1016/S0140-6736(17)30569-X</t>
    </r>
  </si>
  <si>
    <r>
      <t>19. Zavala VA, Bracci PM, Carethers JM, et al. Cancer health disparities in racial/ethnic minorities in the United States. </t>
    </r>
    <r>
      <rPr>
        <i/>
        <sz val="12"/>
        <color rgb="FF333333"/>
        <rFont val="Arial"/>
        <family val="2"/>
      </rPr>
      <t>Br J Cancer</t>
    </r>
    <r>
      <rPr>
        <sz val="12"/>
        <color rgb="FF333333"/>
        <rFont val="Arial"/>
        <family val="2"/>
      </rPr>
      <t>. 2021;124(2):315-332. </t>
    </r>
    <r>
      <rPr>
        <sz val="12"/>
        <color rgb="FF0068AF"/>
        <rFont val="Arial"/>
        <family val="2"/>
      </rPr>
      <t>Medline:32901135</t>
    </r>
    <r>
      <rPr>
        <sz val="12"/>
        <color rgb="FF333333"/>
        <rFont val="Arial"/>
        <family val="2"/>
      </rPr>
      <t> </t>
    </r>
    <r>
      <rPr>
        <sz val="12"/>
        <color rgb="FF0068AF"/>
        <rFont val="Arial"/>
        <family val="2"/>
      </rPr>
      <t>doi:10.1038/s41416-020-01038-6</t>
    </r>
  </si>
  <si>
    <r>
      <t>20. Bemanian A, Beyer KM. Measures matter: the local exposure/isolation (LEx/Is) metrics and relationships between local-level segregation and breast cancer survival. </t>
    </r>
    <r>
      <rPr>
        <i/>
        <sz val="12"/>
        <color rgb="FF333333"/>
        <rFont val="Arial"/>
        <family val="2"/>
      </rPr>
      <t>Cancer Epidemiol Biomarkers Prev</t>
    </r>
    <r>
      <rPr>
        <sz val="12"/>
        <color rgb="FF333333"/>
        <rFont val="Arial"/>
        <family val="2"/>
      </rPr>
      <t>. 2017;26(4):516-524. </t>
    </r>
    <r>
      <rPr>
        <sz val="12"/>
        <color rgb="FF0068AF"/>
        <rFont val="Arial"/>
        <family val="2"/>
      </rPr>
      <t>Medline:28325737</t>
    </r>
    <r>
      <rPr>
        <sz val="12"/>
        <color rgb="FF333333"/>
        <rFont val="Arial"/>
        <family val="2"/>
      </rPr>
      <t> </t>
    </r>
    <r>
      <rPr>
        <sz val="12"/>
        <color rgb="FF0068AF"/>
        <rFont val="Arial"/>
        <family val="2"/>
      </rPr>
      <t>doi:10.1158/1055-9965.EPI-16-0926</t>
    </r>
  </si>
  <si>
    <r>
      <t>21. Goel N, Westrick AC, Bailey ZD, et al. Structural racism and breast cancer-specific survival: impact of economic and racial residential segregation. </t>
    </r>
    <r>
      <rPr>
        <i/>
        <sz val="12"/>
        <color rgb="FF333333"/>
        <rFont val="Arial"/>
        <family val="2"/>
      </rPr>
      <t>Ann Surg</t>
    </r>
    <r>
      <rPr>
        <sz val="12"/>
        <color rgb="FF333333"/>
        <rFont val="Arial"/>
        <family val="2"/>
      </rPr>
      <t>. 2022;275(4):776-783. </t>
    </r>
    <r>
      <rPr>
        <sz val="12"/>
        <color rgb="FF0068AF"/>
        <rFont val="Arial"/>
        <family val="2"/>
      </rPr>
      <t>Medline:35081560</t>
    </r>
    <r>
      <rPr>
        <sz val="12"/>
        <color rgb="FF333333"/>
        <rFont val="Arial"/>
        <family val="2"/>
      </rPr>
      <t> </t>
    </r>
    <r>
      <rPr>
        <sz val="12"/>
        <color rgb="FF0068AF"/>
        <rFont val="Arial"/>
        <family val="2"/>
      </rPr>
      <t>doi:10.1097/SLA.0000000000005375</t>
    </r>
  </si>
  <si>
    <r>
      <t>22. Siegel SD, Brooks MM, Lynch SM, Sims-Mourtada J, Schug ZT, Curriero FC. Racial disparities in triple negative breast cancer: toward a causal architecture approach. </t>
    </r>
    <r>
      <rPr>
        <i/>
        <sz val="12"/>
        <color rgb="FF333333"/>
        <rFont val="Arial"/>
        <family val="2"/>
      </rPr>
      <t>Breast Cancer Res</t>
    </r>
    <r>
      <rPr>
        <sz val="12"/>
        <color rgb="FF333333"/>
        <rFont val="Arial"/>
        <family val="2"/>
      </rPr>
      <t>. 2022;24(1):37. </t>
    </r>
    <r>
      <rPr>
        <sz val="12"/>
        <color rgb="FF0068AF"/>
        <rFont val="Arial"/>
        <family val="2"/>
      </rPr>
      <t>Medline:35650633</t>
    </r>
    <r>
      <rPr>
        <sz val="12"/>
        <color rgb="FF333333"/>
        <rFont val="Arial"/>
        <family val="2"/>
      </rPr>
      <t> </t>
    </r>
    <r>
      <rPr>
        <sz val="12"/>
        <color rgb="FF0068AF"/>
        <rFont val="Arial"/>
        <family val="2"/>
      </rPr>
      <t>doi:10.1186/s13058-022-01533-z</t>
    </r>
  </si>
  <si>
    <r>
      <t>23. Niraula S, Biswanger N, Hu P, Lambert P, Decker K. Incidence, characteristics, and outcomes of interval breast cancers compared with screening-detected breast cancers. </t>
    </r>
    <r>
      <rPr>
        <i/>
        <sz val="12"/>
        <color rgb="FF333333"/>
        <rFont val="Arial"/>
        <family val="2"/>
      </rPr>
      <t>JAMA Netw Open</t>
    </r>
    <r>
      <rPr>
        <sz val="12"/>
        <color rgb="FF333333"/>
        <rFont val="Arial"/>
        <family val="2"/>
      </rPr>
      <t>. 2020;3(9):e2018179. </t>
    </r>
    <r>
      <rPr>
        <sz val="12"/>
        <color rgb="FF0068AF"/>
        <rFont val="Arial"/>
        <family val="2"/>
      </rPr>
      <t>Medline:32975573</t>
    </r>
    <r>
      <rPr>
        <sz val="12"/>
        <color rgb="FF333333"/>
        <rFont val="Arial"/>
        <family val="2"/>
      </rPr>
      <t> </t>
    </r>
    <r>
      <rPr>
        <sz val="12"/>
        <color rgb="FF0068AF"/>
        <rFont val="Arial"/>
        <family val="2"/>
      </rPr>
      <t>doi:10.1001/jamanetworkopen.2020.18179</t>
    </r>
  </si>
  <si>
    <r>
      <t>24. Jatoi I, Sung H, Jemal A. The emergence of the racial disparity in U.S. breast-cancer mortality. </t>
    </r>
    <r>
      <rPr>
        <i/>
        <sz val="12"/>
        <color rgb="FF333333"/>
        <rFont val="Arial"/>
        <family val="2"/>
      </rPr>
      <t>New Engl J Med</t>
    </r>
    <r>
      <rPr>
        <sz val="12"/>
        <color rgb="FF333333"/>
        <rFont val="Arial"/>
        <family val="2"/>
      </rPr>
      <t>. 2022;386(25):2349-2352. </t>
    </r>
    <r>
      <rPr>
        <sz val="12"/>
        <color rgb="FF0068AF"/>
        <rFont val="Arial"/>
        <family val="2"/>
      </rPr>
      <t>Medline:35713541</t>
    </r>
    <r>
      <rPr>
        <sz val="12"/>
        <color rgb="FF333333"/>
        <rFont val="Arial"/>
        <family val="2"/>
      </rPr>
      <t> </t>
    </r>
    <r>
      <rPr>
        <sz val="12"/>
        <color rgb="FF0068AF"/>
        <rFont val="Arial"/>
        <family val="2"/>
      </rPr>
      <t>doi:10.1056/NEJMp2200244</t>
    </r>
  </si>
  <si>
    <r>
      <t>25. Davis Lynn BC, Chernyavskiy P, Gierach GL, Rosenberg PS. Decreasing incidence of estrogen receptor-negative breast cancer in the United States: trends by race and region. </t>
    </r>
    <r>
      <rPr>
        <i/>
        <sz val="12"/>
        <color rgb="FF333333"/>
        <rFont val="Arial"/>
        <family val="2"/>
      </rPr>
      <t>J Natl Cancer Inst</t>
    </r>
    <r>
      <rPr>
        <sz val="12"/>
        <color rgb="FF333333"/>
        <rFont val="Arial"/>
        <family val="2"/>
      </rPr>
      <t>. 2022;114(2):263-270. </t>
    </r>
    <r>
      <rPr>
        <sz val="12"/>
        <color rgb="FF0068AF"/>
        <rFont val="Arial"/>
        <family val="2"/>
      </rPr>
      <t>Medline:34508608</t>
    </r>
    <r>
      <rPr>
        <sz val="12"/>
        <color rgb="FF333333"/>
        <rFont val="Arial"/>
        <family val="2"/>
      </rPr>
      <t> </t>
    </r>
    <r>
      <rPr>
        <sz val="12"/>
        <color rgb="FF0068AF"/>
        <rFont val="Arial"/>
        <family val="2"/>
      </rPr>
      <t>doi:10.1093/jnci/djab186</t>
    </r>
  </si>
  <si>
    <r>
      <t> 26. Plevritis SK, Munoz D, Kurian AW, et al. Association of screening and treatment with breast cancer mortality by molecular subtype in US women, 2000-2012. </t>
    </r>
    <r>
      <rPr>
        <i/>
        <sz val="12"/>
        <color rgb="FF333333"/>
        <rFont val="Arial"/>
        <family val="2"/>
      </rPr>
      <t>JAMA</t>
    </r>
    <r>
      <rPr>
        <sz val="12"/>
        <color rgb="FF333333"/>
        <rFont val="Arial"/>
        <family val="2"/>
      </rPr>
      <t>. 2018;319(2):154-164. </t>
    </r>
    <r>
      <rPr>
        <sz val="12"/>
        <color rgb="FF0068AF"/>
        <rFont val="Arial"/>
        <family val="2"/>
      </rPr>
      <t>Medline:29318276</t>
    </r>
    <r>
      <rPr>
        <sz val="12"/>
        <color rgb="FF333333"/>
        <rFont val="Arial"/>
        <family val="2"/>
      </rPr>
      <t> </t>
    </r>
    <r>
      <rPr>
        <sz val="12"/>
        <color rgb="FF0068AF"/>
        <rFont val="Arial"/>
        <family val="2"/>
      </rPr>
      <t>doi:10.1001/jama.2017.19130</t>
    </r>
  </si>
  <si>
    <r>
      <t>27. Fayanju OM, Ren Y, Stashko I, et al. Patient-reported causes of distress predict disparities in time to evaluation and time to treatment after breast cancer diagnosis. </t>
    </r>
    <r>
      <rPr>
        <i/>
        <sz val="12"/>
        <color rgb="FF333333"/>
        <rFont val="Arial"/>
        <family val="2"/>
      </rPr>
      <t>Cancer.</t>
    </r>
    <r>
      <rPr>
        <sz val="12"/>
        <color rgb="FF333333"/>
        <rFont val="Arial"/>
        <family val="2"/>
      </rPr>
      <t> 2021;127(5):757-768. </t>
    </r>
    <r>
      <rPr>
        <sz val="12"/>
        <color rgb="FF0068AF"/>
        <rFont val="Arial"/>
        <family val="2"/>
      </rPr>
      <t>Medline:33175437</t>
    </r>
    <r>
      <rPr>
        <sz val="12"/>
        <color rgb="FF333333"/>
        <rFont val="Arial"/>
        <family val="2"/>
      </rPr>
      <t> </t>
    </r>
    <r>
      <rPr>
        <sz val="12"/>
        <color rgb="FF0068AF"/>
        <rFont val="Arial"/>
        <family val="2"/>
      </rPr>
      <t>doi:10.1002/cncr.33310</t>
    </r>
  </si>
  <si>
    <r>
      <t>28. Selove R, Kilbourne B, Fadden MK, et al. Time from screening mammography to biopsy and from biopsy to breast cancer treatment among black and white, women Medicare beneficiaries not participating in a health maintenance organization. </t>
    </r>
    <r>
      <rPr>
        <i/>
        <sz val="12"/>
        <color rgb="FF333333"/>
        <rFont val="Arial"/>
        <family val="2"/>
      </rPr>
      <t>Womens Health Issues</t>
    </r>
    <r>
      <rPr>
        <sz val="12"/>
        <color rgb="FF333333"/>
        <rFont val="Arial"/>
        <family val="2"/>
      </rPr>
      <t>. 2016;26(6):642-647. </t>
    </r>
    <r>
      <rPr>
        <sz val="12"/>
        <color rgb="FF0068AF"/>
        <rFont val="Arial"/>
        <family val="2"/>
      </rPr>
      <t>Medline:27773529</t>
    </r>
    <r>
      <rPr>
        <sz val="12"/>
        <color rgb="FF333333"/>
        <rFont val="Arial"/>
        <family val="2"/>
      </rPr>
      <t> </t>
    </r>
    <r>
      <rPr>
        <sz val="12"/>
        <color rgb="FF0068AF"/>
        <rFont val="Arial"/>
        <family val="2"/>
      </rPr>
      <t>doi:10.1016/j.whi.2016.09.003</t>
    </r>
  </si>
  <si>
    <r>
      <t>29. Nguyen KH, Pasick RJ, Stewart SL, Kerlikowske K, Karliner LS. Disparities in abnormal mammogram follow-up time for Asian women compared with non-Hispanic white women and between Asian ethnic groups. </t>
    </r>
    <r>
      <rPr>
        <i/>
        <sz val="12"/>
        <color rgb="FF333333"/>
        <rFont val="Arial"/>
        <family val="2"/>
      </rPr>
      <t>Cancer</t>
    </r>
    <r>
      <rPr>
        <sz val="12"/>
        <color rgb="FF333333"/>
        <rFont val="Arial"/>
        <family val="2"/>
      </rPr>
      <t>. 2017;123(18):3468-3475. </t>
    </r>
    <r>
      <rPr>
        <sz val="12"/>
        <color rgb="FF0068AF"/>
        <rFont val="Arial"/>
        <family val="2"/>
      </rPr>
      <t>Medline:28603859</t>
    </r>
    <r>
      <rPr>
        <sz val="12"/>
        <color rgb="FF333333"/>
        <rFont val="Arial"/>
        <family val="2"/>
      </rPr>
      <t> </t>
    </r>
    <r>
      <rPr>
        <sz val="12"/>
        <color rgb="FF0068AF"/>
        <rFont val="Arial"/>
        <family val="2"/>
      </rPr>
      <t>doi:10.1002/cncr.30756</t>
    </r>
  </si>
  <si>
    <r>
      <t>30. Warner ET, Tamimi RM, Hughes ME, et al. Time to diagnosis and breast cancer stage by race/ethnicity. </t>
    </r>
    <r>
      <rPr>
        <i/>
        <sz val="12"/>
        <color rgb="FF333333"/>
        <rFont val="Arial"/>
        <family val="2"/>
      </rPr>
      <t>Breast Cancer Res Treat</t>
    </r>
    <r>
      <rPr>
        <sz val="12"/>
        <color rgb="FF333333"/>
        <rFont val="Arial"/>
        <family val="2"/>
      </rPr>
      <t>. 2012;136(3):813-821. </t>
    </r>
    <r>
      <rPr>
        <sz val="12"/>
        <color rgb="FF0068AF"/>
        <rFont val="Arial"/>
        <family val="2"/>
      </rPr>
      <t>Medline:23099438</t>
    </r>
    <r>
      <rPr>
        <sz val="12"/>
        <color rgb="FF333333"/>
        <rFont val="Arial"/>
        <family val="2"/>
      </rPr>
      <t> </t>
    </r>
    <r>
      <rPr>
        <sz val="12"/>
        <color rgb="FF0068AF"/>
        <rFont val="Arial"/>
        <family val="2"/>
      </rPr>
      <t>doi:10.1007/s10549-012-2304-1</t>
    </r>
  </si>
  <si>
    <r>
      <t>31. Kovar A, Bronsert M, Jaiswal K, et al. The waiting game: how long are breast cancer patients waiting for definitive diagnosis? </t>
    </r>
    <r>
      <rPr>
        <i/>
        <sz val="12"/>
        <color rgb="FF333333"/>
        <rFont val="Arial"/>
        <family val="2"/>
      </rPr>
      <t>Ann Surg Oncol</t>
    </r>
    <r>
      <rPr>
        <sz val="12"/>
        <color rgb="FF333333"/>
        <rFont val="Arial"/>
        <family val="2"/>
      </rPr>
      <t>. 2020;27(10):3641-3649. </t>
    </r>
    <r>
      <rPr>
        <sz val="12"/>
        <color rgb="FF0068AF"/>
        <rFont val="Arial"/>
        <family val="2"/>
      </rPr>
      <t>Medline:32314153</t>
    </r>
    <r>
      <rPr>
        <sz val="12"/>
        <color rgb="FF333333"/>
        <rFont val="Arial"/>
        <family val="2"/>
      </rPr>
      <t> </t>
    </r>
    <r>
      <rPr>
        <sz val="12"/>
        <color rgb="FF0068AF"/>
        <rFont val="Arial"/>
        <family val="2"/>
      </rPr>
      <t>doi:10.1245/s10434-020-08484-9</t>
    </r>
  </si>
  <si>
    <r>
      <t>33. Emerson MA, Golightly YM, Aiello AE, et al. Breast cancer treatment delays by socioeconomic and health care access latent classes in Black and White women. </t>
    </r>
    <r>
      <rPr>
        <i/>
        <sz val="12"/>
        <color rgb="FF333333"/>
        <rFont val="Arial"/>
        <family val="2"/>
      </rPr>
      <t>Cancer</t>
    </r>
    <r>
      <rPr>
        <sz val="12"/>
        <color rgb="FF333333"/>
        <rFont val="Arial"/>
        <family val="2"/>
      </rPr>
      <t>. 2020;126(22):4957-4966. </t>
    </r>
    <r>
      <rPr>
        <sz val="12"/>
        <color rgb="FF0068AF"/>
        <rFont val="Arial"/>
        <family val="2"/>
      </rPr>
      <t>Medline:32954493</t>
    </r>
    <r>
      <rPr>
        <sz val="12"/>
        <color rgb="FF333333"/>
        <rFont val="Arial"/>
        <family val="2"/>
      </rPr>
      <t> </t>
    </r>
    <r>
      <rPr>
        <sz val="12"/>
        <color rgb="FF0068AF"/>
        <rFont val="Arial"/>
        <family val="2"/>
      </rPr>
      <t>doi:10.1002/cncr.33121</t>
    </r>
  </si>
  <si>
    <r>
      <t>34. Lawson MB, Bissell MC, Miglioretti DL, et al. Multilevel factors associated with time to biopsy after abnormal screening mammography results by race and ethnicity. </t>
    </r>
    <r>
      <rPr>
        <i/>
        <sz val="12"/>
        <color rgb="FF333333"/>
        <rFont val="Arial"/>
        <family val="2"/>
      </rPr>
      <t>JAMA Oncol</t>
    </r>
    <r>
      <rPr>
        <sz val="12"/>
        <color rgb="FF333333"/>
        <rFont val="Arial"/>
        <family val="2"/>
      </rPr>
      <t>. 2022;8(8):1115-1126. </t>
    </r>
    <r>
      <rPr>
        <sz val="12"/>
        <color rgb="FF0068AF"/>
        <rFont val="Arial"/>
        <family val="2"/>
      </rPr>
      <t>Medline:35737381</t>
    </r>
    <r>
      <rPr>
        <sz val="12"/>
        <color rgb="FF333333"/>
        <rFont val="Arial"/>
        <family val="2"/>
      </rPr>
      <t> </t>
    </r>
    <r>
      <rPr>
        <sz val="12"/>
        <color rgb="FF0068AF"/>
        <rFont val="Arial"/>
        <family val="2"/>
      </rPr>
      <t>doi:10.1001/jamaoncol.2022.1990</t>
    </r>
  </si>
  <si>
    <r>
      <t>35. Hu X, Walker MS, Stepanski E, et al. Racial differences in patient-reported symptoms and adherence to adjuvant endocrine therapy among women with early-stage, hormone receptor-positive breast cancer. </t>
    </r>
    <r>
      <rPr>
        <i/>
        <sz val="12"/>
        <color rgb="FF333333"/>
        <rFont val="Arial"/>
        <family val="2"/>
      </rPr>
      <t>JAMA Netw Open</t>
    </r>
    <r>
      <rPr>
        <sz val="12"/>
        <color rgb="FF333333"/>
        <rFont val="Arial"/>
        <family val="2"/>
      </rPr>
      <t>. 2022;5(8):e2225485. </t>
    </r>
    <r>
      <rPr>
        <sz val="12"/>
        <color rgb="FF0068AF"/>
        <rFont val="Arial"/>
        <family val="2"/>
      </rPr>
      <t>Medline:35947386</t>
    </r>
    <r>
      <rPr>
        <sz val="12"/>
        <color rgb="FF333333"/>
        <rFont val="Arial"/>
        <family val="2"/>
      </rPr>
      <t> </t>
    </r>
    <r>
      <rPr>
        <sz val="12"/>
        <color rgb="FF0068AF"/>
        <rFont val="Arial"/>
        <family val="2"/>
      </rPr>
      <t>doi:10.1001/jamanetworkopen.2022.25485</t>
    </r>
  </si>
  <si>
    <r>
      <t>36. Hu X, Chehal PK, Kaplan C, et al. Characterization of clinical symptoms by race among women with early-stage, hormone receptor-positive breast cancer before starting chemotherapy. </t>
    </r>
    <r>
      <rPr>
        <i/>
        <sz val="12"/>
        <color rgb="FF333333"/>
        <rFont val="Arial"/>
        <family val="2"/>
      </rPr>
      <t>JAMA Netw Open</t>
    </r>
    <r>
      <rPr>
        <sz val="12"/>
        <color rgb="FF333333"/>
        <rFont val="Arial"/>
        <family val="2"/>
      </rPr>
      <t>. 2021;4(6):e2112076. </t>
    </r>
    <r>
      <rPr>
        <sz val="12"/>
        <color rgb="FF0068AF"/>
        <rFont val="Arial"/>
        <family val="2"/>
      </rPr>
      <t>Medline:34061200</t>
    </r>
    <r>
      <rPr>
        <sz val="12"/>
        <color rgb="FF333333"/>
        <rFont val="Arial"/>
        <family val="2"/>
      </rPr>
      <t> </t>
    </r>
    <r>
      <rPr>
        <sz val="12"/>
        <color rgb="FF0068AF"/>
        <rFont val="Arial"/>
        <family val="2"/>
      </rPr>
      <t>doi:10.1001/jamanetworkopen.2021.12076</t>
    </r>
  </si>
  <si>
    <r>
      <t>40. García-Albéniz X, Hernán MA, Logan RW, Price M, Armstrong K, Hsu J. Continuation of annual screening mammography and breast cancer mortality in women older than 70 years. </t>
    </r>
    <r>
      <rPr>
        <i/>
        <sz val="12"/>
        <color rgb="FF333333"/>
        <rFont val="Arial"/>
        <family val="2"/>
      </rPr>
      <t>Ann Intern Med</t>
    </r>
    <r>
      <rPr>
        <sz val="12"/>
        <color rgb="FF333333"/>
        <rFont val="Arial"/>
        <family val="2"/>
      </rPr>
      <t>. 2020;172(6):381-389. </t>
    </r>
    <r>
      <rPr>
        <sz val="12"/>
        <color rgb="FF0068AF"/>
        <rFont val="Arial"/>
        <family val="2"/>
      </rPr>
      <t>Medline:32092767</t>
    </r>
    <r>
      <rPr>
        <sz val="12"/>
        <color rgb="FF333333"/>
        <rFont val="Arial"/>
        <family val="2"/>
      </rPr>
      <t> </t>
    </r>
    <r>
      <rPr>
        <sz val="12"/>
        <color rgb="FF0068AF"/>
        <rFont val="Arial"/>
        <family val="2"/>
      </rPr>
      <t>doi:10.7326/M18-1199</t>
    </r>
  </si>
  <si>
    <r>
      <t>41. Kerlikowske K, Zhu W, Tosteson AN, et al. Identifying women with dense breasts at high risk for interval cancer: a cohort study. </t>
    </r>
    <r>
      <rPr>
        <i/>
        <sz val="12"/>
        <color rgb="FF333333"/>
        <rFont val="Arial"/>
        <family val="2"/>
      </rPr>
      <t>Ann Intern Med</t>
    </r>
    <r>
      <rPr>
        <sz val="12"/>
        <color rgb="FF333333"/>
        <rFont val="Arial"/>
        <family val="2"/>
      </rPr>
      <t>. 2015;162(10):673-681. </t>
    </r>
    <r>
      <rPr>
        <sz val="12"/>
        <color rgb="FF0068AF"/>
        <rFont val="Arial"/>
        <family val="2"/>
      </rPr>
      <t>Medline:25984843</t>
    </r>
    <r>
      <rPr>
        <sz val="12"/>
        <color rgb="FF333333"/>
        <rFont val="Arial"/>
        <family val="2"/>
      </rPr>
      <t> </t>
    </r>
    <r>
      <rPr>
        <sz val="12"/>
        <color rgb="FF0068AF"/>
        <rFont val="Arial"/>
        <family val="2"/>
      </rPr>
      <t>doi:10.7326/M14-1465</t>
    </r>
  </si>
  <si>
    <r>
      <t>42. Price ER, Hargreaves J, Lipson JA, et al. The California breast density information group: a collaborative response to the issues of breast density, breast cancer risk, and breast density notification legislation. </t>
    </r>
    <r>
      <rPr>
        <i/>
        <sz val="12"/>
        <color rgb="FF333333"/>
        <rFont val="Arial"/>
        <family val="2"/>
      </rPr>
      <t>Radiology</t>
    </r>
    <r>
      <rPr>
        <sz val="12"/>
        <color rgb="FF333333"/>
        <rFont val="Arial"/>
        <family val="2"/>
      </rPr>
      <t>. 2013;269(3):887-892. </t>
    </r>
    <r>
      <rPr>
        <sz val="12"/>
        <color rgb="FF0068AF"/>
        <rFont val="Arial"/>
        <family val="2"/>
      </rPr>
      <t>Medline:24023072</t>
    </r>
    <r>
      <rPr>
        <sz val="12"/>
        <color rgb="FF333333"/>
        <rFont val="Arial"/>
        <family val="2"/>
      </rPr>
      <t> </t>
    </r>
    <r>
      <rPr>
        <sz val="12"/>
        <color rgb="FF0068AF"/>
        <rFont val="Arial"/>
        <family val="2"/>
      </rPr>
      <t>doi:10.1148/radiol.13131217</t>
    </r>
  </si>
  <si>
    <r>
      <t>43. Gierach GL, Ichikawa L, Kerlikowske K, et al. Relationship between mammographic density and breast cancer death in the Breast Cancer Surveillance Consortium. </t>
    </r>
    <r>
      <rPr>
        <i/>
        <sz val="12"/>
        <color rgb="FF333333"/>
        <rFont val="Arial"/>
        <family val="2"/>
      </rPr>
      <t>J Natl Cancer Inst</t>
    </r>
    <r>
      <rPr>
        <sz val="12"/>
        <color rgb="FF333333"/>
        <rFont val="Arial"/>
        <family val="2"/>
      </rPr>
      <t>. 2012;104(16):1218-1227. </t>
    </r>
    <r>
      <rPr>
        <sz val="12"/>
        <color rgb="FF0068AF"/>
        <rFont val="Arial"/>
        <family val="2"/>
      </rPr>
      <t>Medline:22911616</t>
    </r>
    <r>
      <rPr>
        <sz val="12"/>
        <color rgb="FF333333"/>
        <rFont val="Arial"/>
        <family val="2"/>
      </rPr>
      <t> </t>
    </r>
    <r>
      <rPr>
        <sz val="12"/>
        <color rgb="FF0068AF"/>
        <rFont val="Arial"/>
        <family val="2"/>
      </rPr>
      <t>doi:10.1093/jnci/djs327</t>
    </r>
  </si>
  <si>
    <r>
      <t>44. Nelson HD, Cantor A, Humphrey L, et al. </t>
    </r>
    <r>
      <rPr>
        <i/>
        <sz val="12"/>
        <color rgb="FF333333"/>
        <rFont val="Arial"/>
        <family val="2"/>
      </rPr>
      <t>Screening for Breast Cancer: A Systematic Review to Update the 2009 US Preventive Services Task Force Recommendation. Evidence Synthesis No. 124.</t>
    </r>
    <r>
      <rPr>
        <sz val="12"/>
        <color rgb="FF333333"/>
        <rFont val="Arial"/>
        <family val="2"/>
      </rPr>
      <t> Agency for Healthcare Research and Quality; 2016. AHRQ publication 14-05201-EF-1.</t>
    </r>
  </si>
  <si>
    <r>
      <t>48. US Preventive Services Task Force. Medication use to reduce risk of breast cancer: US Preventive Services Task Force recommendation statement. </t>
    </r>
    <r>
      <rPr>
        <i/>
        <sz val="12"/>
        <color rgb="FF333333"/>
        <rFont val="Arial"/>
        <family val="2"/>
      </rPr>
      <t>JAMA</t>
    </r>
    <r>
      <rPr>
        <sz val="12"/>
        <color rgb="FF333333"/>
        <rFont val="Arial"/>
        <family val="2"/>
      </rPr>
      <t>. 2019;322(9):857-867. </t>
    </r>
    <r>
      <rPr>
        <sz val="12"/>
        <color rgb="FF0068AF"/>
        <rFont val="Arial"/>
        <family val="2"/>
      </rPr>
      <t>Medline:31479144</t>
    </r>
    <r>
      <rPr>
        <sz val="12"/>
        <color rgb="FF333333"/>
        <rFont val="Arial"/>
        <family val="2"/>
      </rPr>
      <t> </t>
    </r>
    <r>
      <rPr>
        <sz val="12"/>
        <color rgb="FF0068AF"/>
        <rFont val="Arial"/>
        <family val="2"/>
      </rPr>
      <t>doi:10.1001/jama.2019.11885</t>
    </r>
  </si>
  <si>
    <r>
      <t>49. Siu AL; US Preventive Services Task Force. Screening for breast cancer: US Preventive Services Task Force recommendation statement. </t>
    </r>
    <r>
      <rPr>
        <i/>
        <sz val="12"/>
        <color rgb="FF333333"/>
        <rFont val="Arial"/>
        <family val="2"/>
      </rPr>
      <t>Ann Intern Med</t>
    </r>
    <r>
      <rPr>
        <sz val="12"/>
        <color rgb="FF333333"/>
        <rFont val="Arial"/>
        <family val="2"/>
      </rPr>
      <t>. 2016;164(4):279-296. </t>
    </r>
    <r>
      <rPr>
        <sz val="12"/>
        <color rgb="FF0068AF"/>
        <rFont val="Arial"/>
        <family val="2"/>
      </rPr>
      <t>Medline:26757170</t>
    </r>
    <r>
      <rPr>
        <sz val="12"/>
        <color rgb="FF333333"/>
        <rFont val="Arial"/>
        <family val="2"/>
      </rPr>
      <t> </t>
    </r>
    <r>
      <rPr>
        <sz val="12"/>
        <color rgb="FF0068AF"/>
        <rFont val="Arial"/>
        <family val="2"/>
      </rPr>
      <t>doi:10.7326/M15-2886</t>
    </r>
  </si>
  <si>
    <r>
      <t>51. Owens DK, Whitlock EP, Henderson J, et al; US Preventive Services Task Force. Use of decision models in the development of evidence-based clinical preventive services recommendations: methods of the US Preventive Services Task Force. </t>
    </r>
    <r>
      <rPr>
        <i/>
        <sz val="12"/>
        <color rgb="FF333333"/>
        <rFont val="Arial"/>
        <family val="2"/>
      </rPr>
      <t>Ann Intern Med</t>
    </r>
    <r>
      <rPr>
        <sz val="12"/>
        <color rgb="FF333333"/>
        <rFont val="Arial"/>
        <family val="2"/>
      </rPr>
      <t>. 2016;165(7):501-508.</t>
    </r>
    <r>
      <rPr>
        <sz val="12"/>
        <color rgb="FF0068AF"/>
        <rFont val="Arial"/>
        <family val="2"/>
      </rPr>
      <t> Medline:27379742</t>
    </r>
    <r>
      <rPr>
        <sz val="12"/>
        <color rgb="FF333333"/>
        <rFont val="Arial"/>
        <family val="2"/>
      </rPr>
      <t> </t>
    </r>
    <r>
      <rPr>
        <sz val="12"/>
        <color rgb="FF0068AF"/>
        <rFont val="Arial"/>
        <family val="2"/>
      </rPr>
      <t>doi:10.7326/M15-2531</t>
    </r>
  </si>
  <si>
    <r>
      <t>52. Nyström L, Bjurstam N, Jonsson H, Zackrisson S, Frisell J. Reduced breast cancer mortality after 20+ years of follow-up in the Swedish randomized controlled mammography trials in Malmö, Stockholm, and Göteborg. </t>
    </r>
    <r>
      <rPr>
        <i/>
        <sz val="12"/>
        <color rgb="FF333333"/>
        <rFont val="Arial"/>
        <family val="2"/>
      </rPr>
      <t>J Med Screen</t>
    </r>
    <r>
      <rPr>
        <sz val="12"/>
        <color rgb="FF333333"/>
        <rFont val="Arial"/>
        <family val="2"/>
      </rPr>
      <t>. 2017;24(1):34-42. </t>
    </r>
    <r>
      <rPr>
        <sz val="12"/>
        <color rgb="FF0068AF"/>
        <rFont val="Arial"/>
        <family val="2"/>
      </rPr>
      <t>Medline:27306511</t>
    </r>
    <r>
      <rPr>
        <sz val="12"/>
        <color rgb="FF333333"/>
        <rFont val="Arial"/>
        <family val="2"/>
      </rPr>
      <t> </t>
    </r>
    <r>
      <rPr>
        <sz val="12"/>
        <color rgb="FF0068AF"/>
        <rFont val="Arial"/>
        <family val="2"/>
      </rPr>
      <t>doi:10.1177/0969141316648987</t>
    </r>
  </si>
  <si>
    <r>
      <t>53. Jones BA, Patterson EA, Calvocoressi L.  Mammography screening in African American women: evaluating the research. </t>
    </r>
    <r>
      <rPr>
        <i/>
        <sz val="12"/>
        <color rgb="FF333333"/>
        <rFont val="Arial"/>
        <family val="2"/>
      </rPr>
      <t>Cancer</t>
    </r>
    <r>
      <rPr>
        <sz val="12"/>
        <color rgb="FF333333"/>
        <rFont val="Arial"/>
        <family val="2"/>
      </rPr>
      <t>. 2003;97(1 Suppl):258-272.</t>
    </r>
    <r>
      <rPr>
        <sz val="12"/>
        <color rgb="FF0068AF"/>
        <rFont val="Arial"/>
        <family val="2"/>
      </rPr>
      <t> Medline:12491490</t>
    </r>
    <r>
      <rPr>
        <sz val="12"/>
        <color rgb="FF333333"/>
        <rFont val="Arial"/>
        <family val="2"/>
      </rPr>
      <t> </t>
    </r>
    <r>
      <rPr>
        <sz val="12"/>
        <color rgb="FF0068AF"/>
        <rFont val="Arial"/>
        <family val="2"/>
      </rPr>
      <t>doi:10.1002/cncr.11022</t>
    </r>
  </si>
  <si>
    <r>
      <t>56. Armaroli P, Frigerio A, Correale L, et al. A randomised controlled trial of digital breast tomosynthesis versus digital mammography as primary screening tests: screening results over subsequent episodes of the Proteus Donna study. </t>
    </r>
    <r>
      <rPr>
        <i/>
        <sz val="12"/>
        <color rgb="FF333333"/>
        <rFont val="Arial"/>
        <family val="2"/>
      </rPr>
      <t>Int J Cancer</t>
    </r>
    <r>
      <rPr>
        <sz val="12"/>
        <color rgb="FF333333"/>
        <rFont val="Arial"/>
        <family val="2"/>
      </rPr>
      <t>. 2022;151(10):1778-1790. </t>
    </r>
    <r>
      <rPr>
        <sz val="12"/>
        <color rgb="FF0068AF"/>
        <rFont val="Arial"/>
        <family val="2"/>
      </rPr>
      <t>Medline:35689673</t>
    </r>
    <r>
      <rPr>
        <sz val="12"/>
        <color rgb="FF333333"/>
        <rFont val="Arial"/>
        <family val="2"/>
      </rPr>
      <t> </t>
    </r>
    <r>
      <rPr>
        <sz val="12"/>
        <color rgb="FF0068AF"/>
        <rFont val="Arial"/>
        <family val="2"/>
      </rPr>
      <t>doi:10.1002/ijc.34161</t>
    </r>
  </si>
  <si>
    <r>
      <t>57. Hofvind S, Moshina N, Holen ÅS, et al. Interval and subsequent round breast cancer in a randomized controlled trial comparing digital breast tomosynthesis and digital mammography screening. </t>
    </r>
    <r>
      <rPr>
        <i/>
        <sz val="12"/>
        <color rgb="FF333333"/>
        <rFont val="Arial"/>
        <family val="2"/>
      </rPr>
      <t>Radiology</t>
    </r>
    <r>
      <rPr>
        <sz val="12"/>
        <color rgb="FF333333"/>
        <rFont val="Arial"/>
        <family val="2"/>
      </rPr>
      <t>. 2021;300(1):66-76. </t>
    </r>
    <r>
      <rPr>
        <sz val="12"/>
        <color rgb="FF0068AF"/>
        <rFont val="Arial"/>
        <family val="2"/>
      </rPr>
      <t>Medline:33973840</t>
    </r>
    <r>
      <rPr>
        <sz val="12"/>
        <color rgb="FF333333"/>
        <rFont val="Arial"/>
        <family val="2"/>
      </rPr>
      <t> </t>
    </r>
    <r>
      <rPr>
        <sz val="12"/>
        <color rgb="FF0068AF"/>
        <rFont val="Arial"/>
        <family val="2"/>
      </rPr>
      <t>doi:10.1148/radiol.2021203936</t>
    </r>
  </si>
  <si>
    <r>
      <t>58. Pattacini P, Nitrosi A, Giorgi Rossi P, et al. A randomized trial comparing breast cancer incidence and interval cancers after tomosynthesis plus mammography versus mammography alone. </t>
    </r>
    <r>
      <rPr>
        <i/>
        <sz val="12"/>
        <color rgb="FF333333"/>
        <rFont val="Arial"/>
        <family val="2"/>
      </rPr>
      <t>Radiology</t>
    </r>
    <r>
      <rPr>
        <sz val="12"/>
        <color rgb="FF333333"/>
        <rFont val="Arial"/>
        <family val="2"/>
      </rPr>
      <t>. 2022;303(2):256-266. </t>
    </r>
    <r>
      <rPr>
        <sz val="12"/>
        <color rgb="FF0068AF"/>
        <rFont val="Arial"/>
        <family val="2"/>
      </rPr>
      <t>Medline:35103537</t>
    </r>
    <r>
      <rPr>
        <sz val="12"/>
        <color rgb="FF333333"/>
        <rFont val="Arial"/>
        <family val="2"/>
      </rPr>
      <t> </t>
    </r>
    <r>
      <rPr>
        <sz val="12"/>
        <color rgb="FF0068AF"/>
        <rFont val="Arial"/>
        <family val="2"/>
      </rPr>
      <t>doi:10.1148/radiol.211132</t>
    </r>
  </si>
  <si>
    <r>
      <t>59. Hovda T, Holen ÅS, Lång K, et al. Interval and consecutive round breast cancer after digital breast tomosynthesis and synthetic 2d mammography versus standard 2d digital mammography in BreastScreen Norway. </t>
    </r>
    <r>
      <rPr>
        <i/>
        <sz val="12"/>
        <color rgb="FF333333"/>
        <rFont val="Arial"/>
        <family val="2"/>
      </rPr>
      <t>Radiology</t>
    </r>
    <r>
      <rPr>
        <sz val="12"/>
        <color rgb="FF333333"/>
        <rFont val="Arial"/>
        <family val="2"/>
      </rPr>
      <t>. 2020;294(2):256-264. </t>
    </r>
    <r>
      <rPr>
        <sz val="12"/>
        <color rgb="FF0068AF"/>
        <rFont val="Arial"/>
        <family val="2"/>
      </rPr>
      <t>Medline:31821118</t>
    </r>
    <r>
      <rPr>
        <sz val="12"/>
        <color rgb="FF333333"/>
        <rFont val="Arial"/>
        <family val="2"/>
      </rPr>
      <t> </t>
    </r>
    <r>
      <rPr>
        <sz val="12"/>
        <color rgb="FF0068AF"/>
        <rFont val="Arial"/>
        <family val="2"/>
      </rPr>
      <t>doi:10.1148/radiol.2019191337</t>
    </r>
  </si>
  <si>
    <r>
      <t>60. Ho TH, Bissell MC, Kerlikowske K, et al. Cumulative probability of false-positive results after 10 years of screening with digital breast tomosynthesis vs digital mammography. </t>
    </r>
    <r>
      <rPr>
        <i/>
        <sz val="12"/>
        <color rgb="FF333333"/>
        <rFont val="Arial"/>
        <family val="2"/>
      </rPr>
      <t>JAMA Netw Open</t>
    </r>
    <r>
      <rPr>
        <sz val="12"/>
        <color rgb="FF333333"/>
        <rFont val="Arial"/>
        <family val="2"/>
      </rPr>
      <t>. 2022;5(3):e222440 </t>
    </r>
    <r>
      <rPr>
        <sz val="12"/>
        <color rgb="FF0068AF"/>
        <rFont val="Arial"/>
        <family val="2"/>
      </rPr>
      <t>Medline:35333365</t>
    </r>
    <r>
      <rPr>
        <sz val="12"/>
        <color rgb="FF333333"/>
        <rFont val="Arial"/>
        <family val="2"/>
      </rPr>
      <t> </t>
    </r>
    <r>
      <rPr>
        <sz val="12"/>
        <color rgb="FF0068AF"/>
        <rFont val="Arial"/>
        <family val="2"/>
      </rPr>
      <t>doi:10.1001/jamanetworkopen.2022.2440</t>
    </r>
  </si>
  <si>
    <r>
      <t>61. McGuinness JE, Ueng W, Trivedi MS, et al. Factors associated with false positive results on screening mammography in a population of predominantly Hispanic women. </t>
    </r>
    <r>
      <rPr>
        <i/>
        <sz val="12"/>
        <color rgb="FF333333"/>
        <rFont val="Arial"/>
        <family val="2"/>
      </rPr>
      <t>Cancer Epidemiol Biomarkers Prev</t>
    </r>
    <r>
      <rPr>
        <sz val="12"/>
        <color rgb="FF333333"/>
        <rFont val="Arial"/>
        <family val="2"/>
      </rPr>
      <t>. 2018;27(4):446-453. </t>
    </r>
    <r>
      <rPr>
        <sz val="12"/>
        <color rgb="FF0068AF"/>
        <rFont val="Arial"/>
        <family val="2"/>
      </rPr>
      <t>Medline:29382701</t>
    </r>
    <r>
      <rPr>
        <sz val="12"/>
        <color rgb="FF333333"/>
        <rFont val="Arial"/>
        <family val="2"/>
      </rPr>
      <t> </t>
    </r>
    <r>
      <rPr>
        <sz val="12"/>
        <color rgb="FF0068AF"/>
        <rFont val="Arial"/>
        <family val="2"/>
      </rPr>
      <t>doi:10.1158/1055-9965.EPI-17-0009</t>
    </r>
  </si>
  <si>
    <r>
      <t>62. Conant EF, Beaber EF, Sprague BL, et al. Breast cancer screening using tomosynthesis in combination with digital mammography compared to digital mammography alone: a cohort study within the PROSPR consortium. </t>
    </r>
    <r>
      <rPr>
        <i/>
        <sz val="12"/>
        <color rgb="FF333333"/>
        <rFont val="Arial"/>
        <family val="2"/>
      </rPr>
      <t>Breast Cancer Res Treat</t>
    </r>
    <r>
      <rPr>
        <sz val="12"/>
        <color rgb="FF333333"/>
        <rFont val="Arial"/>
        <family val="2"/>
      </rPr>
      <t>. 2016;156(1):109-116. </t>
    </r>
    <r>
      <rPr>
        <sz val="12"/>
        <color rgb="FF0068AF"/>
        <rFont val="Arial"/>
        <family val="2"/>
      </rPr>
      <t>Medline:26931450</t>
    </r>
    <r>
      <rPr>
        <sz val="12"/>
        <color rgb="FF333333"/>
        <rFont val="Arial"/>
        <family val="2"/>
      </rPr>
      <t> </t>
    </r>
    <r>
      <rPr>
        <sz val="12"/>
        <color rgb="FF0068AF"/>
        <rFont val="Arial"/>
        <family val="2"/>
      </rPr>
      <t>doi:10.1007/s10549-016-3695-1</t>
    </r>
  </si>
  <si>
    <r>
      <t>63. Kerlikowske K, Su YR, Sprague BL, et al. Association of screening with digital breast tomosynthesis vs digital mammography with risk of interval invasive and advanced breast cancer. </t>
    </r>
    <r>
      <rPr>
        <i/>
        <sz val="12"/>
        <color rgb="FF333333"/>
        <rFont val="Arial"/>
        <family val="2"/>
      </rPr>
      <t>JAMA</t>
    </r>
    <r>
      <rPr>
        <sz val="12"/>
        <color rgb="FF333333"/>
        <rFont val="Arial"/>
        <family val="2"/>
      </rPr>
      <t>. 2022;327(22):2220-2230. </t>
    </r>
    <r>
      <rPr>
        <sz val="12"/>
        <color rgb="FF0068AF"/>
        <rFont val="Arial"/>
        <family val="2"/>
      </rPr>
      <t>Medline:35699706</t>
    </r>
    <r>
      <rPr>
        <sz val="12"/>
        <color rgb="FF333333"/>
        <rFont val="Arial"/>
        <family val="2"/>
      </rPr>
      <t> </t>
    </r>
    <r>
      <rPr>
        <sz val="12"/>
        <color rgb="FF0068AF"/>
        <rFont val="Arial"/>
        <family val="2"/>
      </rPr>
      <t>doi:10.1001/jama.2022.7672</t>
    </r>
  </si>
  <si>
    <r>
      <t>64. Richman IB, Long JB, Hoag JR, et al. Comparative effectiveness of digital breast tomosynthesis for breast cancer screening among women 40-64 years old. </t>
    </r>
    <r>
      <rPr>
        <i/>
        <sz val="12"/>
        <color rgb="FF333333"/>
        <rFont val="Arial"/>
        <family val="2"/>
      </rPr>
      <t>J Natl Cancer Inst</t>
    </r>
    <r>
      <rPr>
        <sz val="12"/>
        <color rgb="FF333333"/>
        <rFont val="Arial"/>
        <family val="2"/>
      </rPr>
      <t>. 2021;113(11):1515-1522. </t>
    </r>
    <r>
      <rPr>
        <sz val="12"/>
        <color rgb="FF0068AF"/>
        <rFont val="Arial"/>
        <family val="2"/>
      </rPr>
      <t>Medline:33822120</t>
    </r>
    <r>
      <rPr>
        <sz val="12"/>
        <color rgb="FF333333"/>
        <rFont val="Arial"/>
        <family val="2"/>
      </rPr>
      <t> </t>
    </r>
    <r>
      <rPr>
        <sz val="12"/>
        <color rgb="FF0068AF"/>
        <rFont val="Arial"/>
        <family val="2"/>
      </rPr>
      <t>doi:10.1093/jnci/djab063</t>
    </r>
  </si>
  <si>
    <r>
      <t>65. Johnson K, Lang K, Ikeda DM, et al. Interval breast cancer rates and tumor characteristics in the prospective population-based Malmö breast tomosynthesis screening trial. </t>
    </r>
    <r>
      <rPr>
        <i/>
        <sz val="12"/>
        <color rgb="FF333333"/>
        <rFont val="Arial"/>
        <family val="2"/>
      </rPr>
      <t>Radiology</t>
    </r>
    <r>
      <rPr>
        <sz val="12"/>
        <color rgb="FF333333"/>
        <rFont val="Arial"/>
        <family val="2"/>
      </rPr>
      <t>. 2021;299(3):559-567. </t>
    </r>
    <r>
      <rPr>
        <sz val="12"/>
        <color rgb="FF0068AF"/>
        <rFont val="Arial"/>
        <family val="2"/>
      </rPr>
      <t>Medline:33825509</t>
    </r>
    <r>
      <rPr>
        <sz val="12"/>
        <color rgb="FF333333"/>
        <rFont val="Arial"/>
        <family val="2"/>
      </rPr>
      <t> </t>
    </r>
    <r>
      <rPr>
        <sz val="12"/>
        <color rgb="FF0068AF"/>
        <rFont val="Arial"/>
        <family val="2"/>
      </rPr>
      <t>doi:10.1148/radiol.2021204106</t>
    </r>
  </si>
  <si>
    <r>
      <t>66. Zackrisson S, Lång K, Rosso A, et al. One-view breast tomosynthesis versus two-view mammography in the Malmö Breast Tomosynthesis Screening Trial (MBTST): a prospective, population-based, diagnostic accuracy study. </t>
    </r>
    <r>
      <rPr>
        <i/>
        <sz val="12"/>
        <color rgb="FF333333"/>
        <rFont val="Arial"/>
        <family val="2"/>
      </rPr>
      <t>Lancet Oncol</t>
    </r>
    <r>
      <rPr>
        <sz val="12"/>
        <color rgb="FF333333"/>
        <rFont val="Arial"/>
        <family val="2"/>
      </rPr>
      <t>. 2018;19(11):1493-1503. </t>
    </r>
    <r>
      <rPr>
        <sz val="12"/>
        <color rgb="FF0068AF"/>
        <rFont val="Arial"/>
        <family val="2"/>
      </rPr>
      <t>Medline:30322817</t>
    </r>
    <r>
      <rPr>
        <sz val="12"/>
        <color rgb="FF333333"/>
        <rFont val="Arial"/>
        <family val="2"/>
      </rPr>
      <t> </t>
    </r>
    <r>
      <rPr>
        <sz val="12"/>
        <color rgb="FF0068AF"/>
        <rFont val="Arial"/>
        <family val="2"/>
      </rPr>
      <t>doi:10.1016/S1470-2045(18)30521-7</t>
    </r>
  </si>
  <si>
    <r>
      <t>67. Heindel W, Weigel S, Gerß J, et al. Digital breast tomosynthesis plus synthesized mammography versus digital screening mammography for the detection of invasive breast cancer (TOSYMA): a multicentre, open-label, randomised, controlled, superiority trial. </t>
    </r>
    <r>
      <rPr>
        <i/>
        <sz val="12"/>
        <color rgb="FF333333"/>
        <rFont val="Arial"/>
        <family val="2"/>
      </rPr>
      <t>Lancet Oncol</t>
    </r>
    <r>
      <rPr>
        <sz val="12"/>
        <color rgb="FF333333"/>
        <rFont val="Arial"/>
        <family val="2"/>
      </rPr>
      <t>. 2022;23(5):601-611. </t>
    </r>
    <r>
      <rPr>
        <sz val="12"/>
        <color rgb="FF0068AF"/>
        <rFont val="Arial"/>
        <family val="2"/>
      </rPr>
      <t>Medline:35427470</t>
    </r>
    <r>
      <rPr>
        <sz val="12"/>
        <color rgb="FF333333"/>
        <rFont val="Arial"/>
        <family val="2"/>
      </rPr>
      <t> </t>
    </r>
    <r>
      <rPr>
        <sz val="12"/>
        <color rgb="FF0068AF"/>
        <rFont val="Arial"/>
        <family val="2"/>
      </rPr>
      <t>doi:10.1016/S1470-2045(22)00194-2</t>
    </r>
  </si>
  <si>
    <r>
      <t>68. Aase HS, Holen ÅS, Pedersen K, et al. A randomized controlled trial of digital breast tomosynthesis versus digital mammography in population-based screening in Bergen: interim analysis of performance indicators from the To-Be trial. </t>
    </r>
    <r>
      <rPr>
        <i/>
        <sz val="12"/>
        <color rgb="FF333333"/>
        <rFont val="Arial"/>
        <family val="2"/>
      </rPr>
      <t>Eur Radiol.</t>
    </r>
    <r>
      <rPr>
        <sz val="12"/>
        <color rgb="FF333333"/>
        <rFont val="Arial"/>
        <family val="2"/>
      </rPr>
      <t> 2019;29(3):1175-1186. </t>
    </r>
    <r>
      <rPr>
        <sz val="12"/>
        <color rgb="FF0068AF"/>
        <rFont val="Arial"/>
        <family val="2"/>
      </rPr>
      <t>Medline:30159620</t>
    </r>
    <r>
      <rPr>
        <sz val="12"/>
        <color rgb="FF333333"/>
        <rFont val="Arial"/>
        <family val="2"/>
      </rPr>
      <t> </t>
    </r>
    <r>
      <rPr>
        <sz val="12"/>
        <color rgb="FF0068AF"/>
        <rFont val="Arial"/>
        <family val="2"/>
      </rPr>
      <t>doi:10.1007/s00330-018-5690-x</t>
    </r>
  </si>
  <si>
    <r>
      <t>69. Bakker MF, de Lange SV, Pijnappel RM, et al. Supplemental MRI screening for women with extremely dense breast tissue. </t>
    </r>
    <r>
      <rPr>
        <i/>
        <sz val="12"/>
        <color rgb="FF333333"/>
        <rFont val="Arial"/>
        <family val="2"/>
      </rPr>
      <t>N Engl J Med</t>
    </r>
    <r>
      <rPr>
        <sz val="12"/>
        <color rgb="FF333333"/>
        <rFont val="Arial"/>
        <family val="2"/>
      </rPr>
      <t>. 2019;381(22):2091-2102. </t>
    </r>
    <r>
      <rPr>
        <sz val="12"/>
        <color rgb="FF0068AF"/>
        <rFont val="Arial"/>
        <family val="2"/>
      </rPr>
      <t>Medline:31774954</t>
    </r>
    <r>
      <rPr>
        <sz val="12"/>
        <color rgb="FF333333"/>
        <rFont val="Arial"/>
        <family val="2"/>
      </rPr>
      <t> </t>
    </r>
    <r>
      <rPr>
        <sz val="12"/>
        <color rgb="FF0068AF"/>
        <rFont val="Arial"/>
        <family val="2"/>
      </rPr>
      <t>doi:10.1056/NEJMoa1903986</t>
    </r>
  </si>
  <si>
    <r>
      <t>70. Veenhuizen SG, de Lange SV, Bakker MF, et al. Supplemental breast MRI for women with extremely dense breasts: results of the second screening round of the DENSE trial. </t>
    </r>
    <r>
      <rPr>
        <i/>
        <sz val="12"/>
        <color rgb="FF333333"/>
        <rFont val="Arial"/>
        <family val="2"/>
      </rPr>
      <t>Radiology</t>
    </r>
    <r>
      <rPr>
        <sz val="12"/>
        <color rgb="FF333333"/>
        <rFont val="Arial"/>
        <family val="2"/>
      </rPr>
      <t>. 2021;299(2):278-286. </t>
    </r>
    <r>
      <rPr>
        <sz val="12"/>
        <color rgb="FF0068AF"/>
        <rFont val="Arial"/>
        <family val="2"/>
      </rPr>
      <t>Medline:33724062</t>
    </r>
    <r>
      <rPr>
        <sz val="12"/>
        <color rgb="FF333333"/>
        <rFont val="Arial"/>
        <family val="2"/>
      </rPr>
      <t> </t>
    </r>
    <r>
      <rPr>
        <sz val="12"/>
        <color rgb="FF0068AF"/>
        <rFont val="Arial"/>
        <family val="2"/>
      </rPr>
      <t>doi:10.1148/radiol.2021203633</t>
    </r>
  </si>
  <si>
    <r>
      <t>71. Ganguli I, Keating NL, Thakore N, Lii J, Raza S, Pace LE. downstream mammary and extramammary cascade services and spending following screening breast magnetic resonance imaging vs mammography among commercially insured women. </t>
    </r>
    <r>
      <rPr>
        <i/>
        <sz val="12"/>
        <color rgb="FF333333"/>
        <rFont val="Arial"/>
        <family val="2"/>
      </rPr>
      <t>JAMA Netw Open</t>
    </r>
    <r>
      <rPr>
        <sz val="12"/>
        <color rgb="FF333333"/>
        <rFont val="Arial"/>
        <family val="2"/>
      </rPr>
      <t>. 2022;5(4):e227234. </t>
    </r>
    <r>
      <rPr>
        <sz val="12"/>
        <color rgb="FF0068AF"/>
        <rFont val="Arial"/>
        <family val="2"/>
      </rPr>
      <t>Medline:35416989</t>
    </r>
    <r>
      <rPr>
        <sz val="12"/>
        <color rgb="FF333333"/>
        <rFont val="Arial"/>
        <family val="2"/>
      </rPr>
      <t> </t>
    </r>
    <r>
      <rPr>
        <sz val="12"/>
        <color rgb="FF0068AF"/>
        <rFont val="Arial"/>
        <family val="2"/>
      </rPr>
      <t>doi:10.1001/jamanetworkopen.2022.7234</t>
    </r>
  </si>
  <si>
    <r>
      <t>72. Ohuchi N, Suzuki A, Sobue T, et al; J-START Investigator Groups. Sensitivity and specificity of mammography and adjunctive ultrasonography to screen for breast cancer in the Japan Strategic Anti-cancer Randomized Trial (J-START): a randomised controlled trial. </t>
    </r>
    <r>
      <rPr>
        <i/>
        <sz val="12"/>
        <color rgb="FF333333"/>
        <rFont val="Arial"/>
        <family val="2"/>
      </rPr>
      <t>Lancet</t>
    </r>
    <r>
      <rPr>
        <sz val="12"/>
        <color rgb="FF333333"/>
        <rFont val="Arial"/>
        <family val="2"/>
      </rPr>
      <t>. 2016;387(10016):341-348. </t>
    </r>
    <r>
      <rPr>
        <sz val="12"/>
        <color rgb="FF0068AF"/>
        <rFont val="Arial"/>
        <family val="2"/>
      </rPr>
      <t>Medline:26547101</t>
    </r>
    <r>
      <rPr>
        <sz val="12"/>
        <color rgb="FF333333"/>
        <rFont val="Arial"/>
        <family val="2"/>
      </rPr>
      <t> </t>
    </r>
    <r>
      <rPr>
        <sz val="12"/>
        <color rgb="FF0068AF"/>
        <rFont val="Arial"/>
        <family val="2"/>
      </rPr>
      <t>doi:10.1016/S0140-6736(15)00774-6</t>
    </r>
  </si>
  <si>
    <r>
      <t>73. Lee JM, Arao RF, Sprague BL, et al. Performance of screening ultrasonography as an adjunct to screening mammography in women across the spectrum of breast cancer risk. </t>
    </r>
    <r>
      <rPr>
        <i/>
        <sz val="12"/>
        <color rgb="FF333333"/>
        <rFont val="Arial"/>
        <family val="2"/>
      </rPr>
      <t>JAMA Intern Med</t>
    </r>
    <r>
      <rPr>
        <sz val="12"/>
        <color rgb="FF333333"/>
        <rFont val="Arial"/>
        <family val="2"/>
      </rPr>
      <t>. 2019;179(5):658-667. </t>
    </r>
    <r>
      <rPr>
        <sz val="12"/>
        <color rgb="FF0068AF"/>
        <rFont val="Arial"/>
        <family val="2"/>
      </rPr>
      <t>Medline:26547101</t>
    </r>
    <r>
      <rPr>
        <sz val="12"/>
        <color rgb="FF333333"/>
        <rFont val="Arial"/>
        <family val="2"/>
      </rPr>
      <t> </t>
    </r>
    <r>
      <rPr>
        <sz val="12"/>
        <color rgb="FF0068AF"/>
        <rFont val="Arial"/>
        <family val="2"/>
      </rPr>
      <t>doi:10.1016/S0140-6736(15)00774-6</t>
    </r>
  </si>
  <si>
    <r>
      <t>74. Oeffinger KC, Fontham ET, Etzioni R, et al; American Cancer Society. Breast cancer screening for women at average risk: 2015 guideline update from the American Cancer Society. </t>
    </r>
    <r>
      <rPr>
        <i/>
        <sz val="12"/>
        <color rgb="FF333333"/>
        <rFont val="Arial"/>
        <family val="2"/>
      </rPr>
      <t>JAMA</t>
    </r>
    <r>
      <rPr>
        <sz val="12"/>
        <color rgb="FF333333"/>
        <rFont val="Arial"/>
        <family val="2"/>
      </rPr>
      <t>. 2015;314(15):1599-1614. </t>
    </r>
    <r>
      <rPr>
        <sz val="12"/>
        <color rgb="FF0068AF"/>
        <rFont val="Arial"/>
        <family val="2"/>
      </rPr>
      <t>Medline:26501536</t>
    </r>
    <r>
      <rPr>
        <sz val="12"/>
        <color rgb="FF333333"/>
        <rFont val="Arial"/>
        <family val="2"/>
      </rPr>
      <t> </t>
    </r>
    <r>
      <rPr>
        <sz val="12"/>
        <color rgb="FF0068AF"/>
        <rFont val="Arial"/>
        <family val="2"/>
      </rPr>
      <t>doi:10.1001/jama.2015.12783</t>
    </r>
  </si>
  <si>
    <r>
      <t>75. Committee on Practice Bulletins—Gynecology. Practice Bulletin Number 179: breast cancer risk assessment and screening in average-risk women. </t>
    </r>
    <r>
      <rPr>
        <i/>
        <sz val="12"/>
        <color rgb="FF333333"/>
        <rFont val="Arial"/>
        <family val="2"/>
      </rPr>
      <t>Obstet Gynecol</t>
    </r>
    <r>
      <rPr>
        <sz val="12"/>
        <color rgb="FF333333"/>
        <rFont val="Arial"/>
        <family val="2"/>
      </rPr>
      <t>. 2017;130(1):e1-e16. </t>
    </r>
    <r>
      <rPr>
        <sz val="12"/>
        <color rgb="FF0068AF"/>
        <rFont val="Arial"/>
        <family val="2"/>
      </rPr>
      <t>Medline:28644335</t>
    </r>
    <r>
      <rPr>
        <sz val="12"/>
        <color rgb="FF333333"/>
        <rFont val="Arial"/>
        <family val="2"/>
      </rPr>
      <t> </t>
    </r>
    <r>
      <rPr>
        <sz val="12"/>
        <color rgb="FF0068AF"/>
        <rFont val="Arial"/>
        <family val="2"/>
      </rPr>
      <t>doi:10.1097/AOG.0000000000002158</t>
    </r>
  </si>
  <si>
    <r>
      <t>76. Monticciolo DL, Malak SF, Friedewald SM, et al. Breast cancer screening recommendations inclusive of all women at average risk: update from the ACR and Society of Breast Imaging. </t>
    </r>
    <r>
      <rPr>
        <i/>
        <sz val="12"/>
        <color rgb="FF333333"/>
        <rFont val="Arial"/>
        <family val="2"/>
      </rPr>
      <t>J Am Coll Radiol</t>
    </r>
    <r>
      <rPr>
        <sz val="12"/>
        <color rgb="FF333333"/>
        <rFont val="Arial"/>
        <family val="2"/>
      </rPr>
      <t>. 2021;18(9):1280-1288. </t>
    </r>
    <r>
      <rPr>
        <sz val="12"/>
        <color rgb="FF0068AF"/>
        <rFont val="Arial"/>
        <family val="2"/>
      </rPr>
      <t>Medline:34154984</t>
    </r>
    <r>
      <rPr>
        <sz val="12"/>
        <color rgb="FF333333"/>
        <rFont val="Arial"/>
        <family val="2"/>
      </rPr>
      <t> </t>
    </r>
    <r>
      <rPr>
        <sz val="12"/>
        <color rgb="FF0068AF"/>
        <rFont val="Arial"/>
        <family val="2"/>
      </rPr>
      <t>doi:10.1016/j.jacr.2021.04.021</t>
    </r>
  </si>
  <si>
    <r>
      <t>77. Monticciolo DL, Newell MS, Moy L, Lee CS, Destounis SV. Breast cancer screening for women at higher-than-average risk: updated recommendations from the ACR. </t>
    </r>
    <r>
      <rPr>
        <i/>
        <sz val="12"/>
        <color rgb="FF333333"/>
        <rFont val="Arial"/>
        <family val="2"/>
      </rPr>
      <t>J Am Coll Radiol</t>
    </r>
    <r>
      <rPr>
        <sz val="12"/>
        <color rgb="FF333333"/>
        <rFont val="Arial"/>
        <family val="2"/>
      </rPr>
      <t>. 2023;20(9):902-914. </t>
    </r>
    <r>
      <rPr>
        <sz val="12"/>
        <color rgb="FF0068AF"/>
        <rFont val="Arial"/>
        <family val="2"/>
      </rPr>
      <t>Medline:37150275</t>
    </r>
    <r>
      <rPr>
        <sz val="12"/>
        <color rgb="FF333333"/>
        <rFont val="Arial"/>
        <family val="2"/>
      </rPr>
      <t> </t>
    </r>
    <r>
      <rPr>
        <sz val="12"/>
        <color rgb="FF0068AF"/>
        <rFont val="Arial"/>
        <family val="2"/>
      </rPr>
      <t>doi:10.1016/j.jacr.2023.04.002</t>
    </r>
  </si>
  <si>
    <t>Canadian Cancer Society. Breast cancer statistics. https://cancer.ca/en/cancer-information/cancer-types/breast/statistics (2022).</t>
  </si>
  <si>
    <t>Canadian Cancer Society. Canadian Cancer Statistics 2024 source data file. https://cancer.ca/en/research/cancer-statistics/canadian-cancer-statistics (2024).</t>
  </si>
  <si>
    <t>Barbeau, P., Stevens, A., Beck, A. &amp; Skidmore, B. Breast cancer screening: Part A. An evidence report to inform an update of the Canadian Task Force on Preventive Health Care 2011 Guideline. https://canadiantaskforce.ca/wp-content/uploads/2018/11/Evidence-Report-Breast-Cancer-Screening_FINAL.pdf (2017).</t>
  </si>
  <si>
    <t>Canadian Partnership Against Cancer. Breast Cancer Screening in Canada Monitoring &amp; Evaluation of Quality Indicators Results Report January 2011 – December 2012. https://www.partnershipagainstcancer.ca/wp-content/uploads/2019/01/Breast-Cancer-Screen-Quality-Indicators-Report-2012-EN.pdf (2017).</t>
  </si>
  <si>
    <t>Grubac V, D. S. Task Force Public Advisors Network (TF-PAN) Protocol. https://www.cmaj.ca/content/cmaj/suppl/2023/05/02/195.18.E639.DC1/221219-guide-11-at.pdf (2023).</t>
  </si>
  <si>
    <t>Government of Canada. Breast Cancer Screening Knowledge Exchange Virtual Event – ‘What We Heard’ Summary Report. https://www.canada.ca/en/public-health/services/reports-publications/breast-cancer-screening-knowledge-exchange-virtual-event-what-we-heard-summary.html (2023).</t>
  </si>
  <si>
    <t>Canadian Partnership Against Cancer. Pan-Canadian Framework for Action to Address Abnormal call Rates in Breast Cancer Screening. https://s22457.pcdn.co/wp-content/uploads/2020/07/Framework-for-action-ACR-breast-screening-EN.pdf (2020).</t>
  </si>
  <si>
    <t>Canadian Cancer Society. Canadian Cancer Statistics 2023. https://cdn.cancer.ca/-/media/files/research/cancer-statistics/2023-statistics/2023_PDF_EN.pdf (2023).</t>
  </si>
  <si>
    <t>National Cancer Institute. SEER*Explorer: An interactive website for SEER cancer statistics. https://seer.cancer.gov/statistics-network/explorer (2024).</t>
  </si>
  <si>
    <r>
      <t>Henderson, J. T., Webber, E. M., Weyrich, M. S., Miller, M. &amp; Melnikow, J. Screening for Breast Cancer: Evidence Report and Systematic Review for the US Preventive Services Task Force. </t>
    </r>
    <r>
      <rPr>
        <i/>
        <sz val="12"/>
        <color rgb="FF000000"/>
        <rFont val="Arial"/>
        <family val="2"/>
      </rPr>
      <t>JAMA</t>
    </r>
    <r>
      <rPr>
        <sz val="12"/>
        <color rgb="FF000000"/>
        <rFont val="Arial"/>
        <family val="2"/>
      </rPr>
      <t> (2024) doi:10.1001/jama.2023.25844.</t>
    </r>
  </si>
  <si>
    <r>
      <t>Canadian Task Force on Preventive Health Care. Screening for breast cancer: A research plan for the update to the Canadian Task Force on Preventive Health Care’s 2018 guideline. </t>
    </r>
    <r>
      <rPr>
        <i/>
        <sz val="12"/>
        <color rgb="FF000000"/>
        <rFont val="Arial"/>
        <family val="2"/>
      </rPr>
      <t>Open Sci. Forum</t>
    </r>
    <r>
      <rPr>
        <sz val="12"/>
        <color rgb="FF000000"/>
        <rFont val="Arial"/>
        <family val="2"/>
      </rPr>
      <t> 1–12 (2023).</t>
    </r>
  </si>
  <si>
    <r>
      <t>Pillay, J., MacGregor, T., Featherstone, R. &amp; Hartling, L. </t>
    </r>
    <r>
      <rPr>
        <i/>
        <sz val="12"/>
        <color rgb="FF000000"/>
        <rFont val="Arial"/>
        <family val="2"/>
      </rPr>
      <t> Breast Cancer Screening: Part B. Systematic review on women’s values and preferences to inform an update of the Canadian Task Force on Preventive Health Care 2011 guideline</t>
    </r>
    <r>
      <rPr>
        <sz val="12"/>
        <color rgb="FF000000"/>
        <rFont val="Arial"/>
        <family val="2"/>
      </rPr>
      <t>. (2018).</t>
    </r>
  </si>
  <si>
    <r>
      <t>Yong JHE, Nadeau C, Flanagan WM, Coldman AJ, Asakawa K, Garner R, Fitzgerald N, Yaffe MJ, M. A. The OncoSim-Breast Cancer Microsimulation Model. </t>
    </r>
    <r>
      <rPr>
        <i/>
        <sz val="12"/>
        <color rgb="FF000000"/>
        <rFont val="Arial"/>
        <family val="2"/>
      </rPr>
      <t>Curr. Oncol.</t>
    </r>
    <r>
      <rPr>
        <sz val="12"/>
        <color rgb="FF000000"/>
        <rFont val="Arial"/>
        <family val="2"/>
      </rPr>
      <t> </t>
    </r>
    <r>
      <rPr>
        <b/>
        <sz val="12"/>
        <color rgb="FF000000"/>
        <rFont val="Arial"/>
        <family val="2"/>
      </rPr>
      <t>29</t>
    </r>
    <r>
      <rPr>
        <sz val="12"/>
        <color rgb="FF000000"/>
        <rFont val="Arial"/>
        <family val="2"/>
      </rPr>
      <t>, 1619–1633 (2022).</t>
    </r>
  </si>
  <si>
    <r>
      <t>Seely JM, Ellison LF, Billette JM, Zhang SX, W. A. Incidence of Breast Cancer in Younger Women: A Canadian Trend Analysis. </t>
    </r>
    <r>
      <rPr>
        <i/>
        <sz val="12"/>
        <color rgb="FF000000"/>
        <rFont val="Arial"/>
        <family val="2"/>
      </rPr>
      <t>Can. Assoc. Radiol. J.</t>
    </r>
    <r>
      <rPr>
        <sz val="12"/>
        <color rgb="FF000000"/>
        <rFont val="Arial"/>
        <family val="2"/>
      </rPr>
      <t> (2024) doi:10.1177/08465371241246422.</t>
    </r>
  </si>
  <si>
    <r>
      <t>Paap E, Verbeek ALM, Botterweck AAM, van Doorne-Nagtegaal HJ, Imhof-Tas M, e Koning HJ,  et al. Breast cancer screening halves the risk of breast cancer death: a case-referent study. </t>
    </r>
    <r>
      <rPr>
        <i/>
        <sz val="12"/>
        <color rgb="FF000000"/>
        <rFont val="Arial"/>
        <family val="2"/>
      </rPr>
      <t>Breast (Edinburgh, Sctoland)</t>
    </r>
    <r>
      <rPr>
        <sz val="12"/>
        <color rgb="FF000000"/>
        <rFont val="Arial"/>
        <family val="2"/>
      </rPr>
      <t> </t>
    </r>
    <r>
      <rPr>
        <b/>
        <sz val="12"/>
        <color rgb="FF000000"/>
        <rFont val="Arial"/>
        <family val="2"/>
      </rPr>
      <t>23</t>
    </r>
    <r>
      <rPr>
        <sz val="12"/>
        <color rgb="FF000000"/>
        <rFont val="Arial"/>
        <family val="2"/>
      </rPr>
      <t>, 439–444 (2014).</t>
    </r>
  </si>
  <si>
    <r>
      <t>Pocobelli G, W. N. Breast cancer mortality in relation to receipt of screening mammography: a case–control study in Saskatchewan, Canada. </t>
    </r>
    <r>
      <rPr>
        <i/>
        <sz val="12"/>
        <color rgb="FF000000"/>
        <rFont val="Arial"/>
        <family val="2"/>
      </rPr>
      <t>Cancer Causes Control</t>
    </r>
    <r>
      <rPr>
        <sz val="12"/>
        <color rgb="FF000000"/>
        <rFont val="Arial"/>
        <family val="2"/>
      </rPr>
      <t> </t>
    </r>
    <r>
      <rPr>
        <b/>
        <sz val="12"/>
        <color rgb="FF000000"/>
        <rFont val="Arial"/>
        <family val="2"/>
      </rPr>
      <t>26</t>
    </r>
    <r>
      <rPr>
        <sz val="12"/>
        <color rgb="FF000000"/>
        <rFont val="Arial"/>
        <family val="2"/>
      </rPr>
      <t>, 231–237 (2015).</t>
    </r>
  </si>
  <si>
    <r>
      <t>Massat NJ, Dibden A, Parmar D, Cuzick J, Sasieni PD, D. S. Impact of Screening on Breast Cancer Mortality: The UK Program 20 Years On. </t>
    </r>
    <r>
      <rPr>
        <i/>
        <sz val="12"/>
        <color rgb="FF000000"/>
        <rFont val="Arial"/>
        <family val="2"/>
      </rPr>
      <t>Cancer Epidemiol. Biomarkers Prev.</t>
    </r>
    <r>
      <rPr>
        <sz val="12"/>
        <color rgb="FF000000"/>
        <rFont val="Arial"/>
        <family val="2"/>
      </rPr>
      <t> </t>
    </r>
    <r>
      <rPr>
        <b/>
        <sz val="12"/>
        <color rgb="FF000000"/>
        <rFont val="Arial"/>
        <family val="2"/>
      </rPr>
      <t>25</t>
    </r>
    <r>
      <rPr>
        <sz val="12"/>
        <color rgb="FF000000"/>
        <rFont val="Arial"/>
        <family val="2"/>
      </rPr>
      <t>, 455–462 (2016).</t>
    </r>
  </si>
  <si>
    <r>
      <t>van der Waal D, Ripping TM, Verbeek ALM, B. M. Breast cancer screening effect across breast density strata: A case-control study: Screening effect across breast density strata. </t>
    </r>
    <r>
      <rPr>
        <i/>
        <sz val="12"/>
        <color rgb="FF000000"/>
        <rFont val="Arial"/>
        <family val="2"/>
      </rPr>
      <t>Int. J. Cancer</t>
    </r>
    <r>
      <rPr>
        <sz val="12"/>
        <color rgb="FF000000"/>
        <rFont val="Arial"/>
        <family val="2"/>
      </rPr>
      <t> </t>
    </r>
    <r>
      <rPr>
        <b/>
        <sz val="12"/>
        <color rgb="FF000000"/>
        <rFont val="Arial"/>
        <family val="2"/>
      </rPr>
      <t>140</t>
    </r>
    <r>
      <rPr>
        <sz val="12"/>
        <color rgb="FF000000"/>
        <rFont val="Arial"/>
        <family val="2"/>
      </rPr>
      <t>, 41–49 (2017).</t>
    </r>
  </si>
  <si>
    <r>
      <t>Ripping TM, van der Waal D, Verbeek ALM, B. M. The relative effect of mammographic screening on breast cancer mortality by socioeconomic status. </t>
    </r>
    <r>
      <rPr>
        <i/>
        <sz val="12"/>
        <color rgb="FF000000"/>
        <rFont val="Arial"/>
        <family val="2"/>
      </rPr>
      <t>Medicine (Baltimore).</t>
    </r>
    <r>
      <rPr>
        <sz val="12"/>
        <color rgb="FF000000"/>
        <rFont val="Arial"/>
        <family val="2"/>
      </rPr>
      <t> </t>
    </r>
    <r>
      <rPr>
        <b/>
        <sz val="12"/>
        <color rgb="FF000000"/>
        <rFont val="Arial"/>
        <family val="2"/>
      </rPr>
      <t>95</t>
    </r>
    <r>
      <rPr>
        <sz val="12"/>
        <color rgb="FF000000"/>
        <rFont val="Arial"/>
        <family val="2"/>
      </rPr>
      <t>, e4335 (2016).</t>
    </r>
  </si>
  <si>
    <r>
      <t>Maroni R, Massat NJ, Parmar D, Dibden A, Cuzick J, Sasieni PD,  et al. A case-control study to evaluate the impact of the breast screening programme on mortality in England. </t>
    </r>
    <r>
      <rPr>
        <i/>
        <sz val="12"/>
        <color rgb="FF000000"/>
        <rFont val="Arial"/>
        <family val="2"/>
      </rPr>
      <t>2British J. Cancer</t>
    </r>
    <r>
      <rPr>
        <sz val="12"/>
        <color rgb="FF000000"/>
        <rFont val="Arial"/>
        <family val="2"/>
      </rPr>
      <t> </t>
    </r>
    <r>
      <rPr>
        <b/>
        <sz val="12"/>
        <color rgb="FF000000"/>
        <rFont val="Arial"/>
        <family val="2"/>
      </rPr>
      <t>124</t>
    </r>
    <r>
      <rPr>
        <sz val="12"/>
        <color rgb="FF000000"/>
        <rFont val="Arial"/>
        <family val="2"/>
      </rPr>
      <t>, 736–743 (2021).</t>
    </r>
  </si>
  <si>
    <r>
      <t>De Troeyer K, Silversmit G, Rosskamp M, Truyen I, Van Herck K, Goossens MM,  et al. The effect of the Flemish breast cancer screening program on breast cancer-specific mortality: A case-referent study. </t>
    </r>
    <r>
      <rPr>
        <i/>
        <sz val="12"/>
        <color rgb="FF000000"/>
        <rFont val="Arial"/>
        <family val="2"/>
      </rPr>
      <t>Cancer Epidemiol. Biomarkers Prev.</t>
    </r>
    <r>
      <rPr>
        <sz val="12"/>
        <color rgb="FF000000"/>
        <rFont val="Arial"/>
        <family val="2"/>
      </rPr>
      <t> </t>
    </r>
    <r>
      <rPr>
        <b/>
        <sz val="12"/>
        <color rgb="FF000000"/>
        <rFont val="Arial"/>
        <family val="2"/>
      </rPr>
      <t>82</t>
    </r>
    <r>
      <rPr>
        <sz val="12"/>
        <color rgb="FF000000"/>
        <rFont val="Arial"/>
        <family val="2"/>
      </rPr>
      <t>, (2023).</t>
    </r>
  </si>
  <si>
    <r>
      <t>Choi E, Jun JK, Suh M, Jung KW, Park B, Lee K,  et al. Effectiveness of the Korean National Cancer Screening Program in reducing breast cancer mortality. </t>
    </r>
    <r>
      <rPr>
        <i/>
        <sz val="12"/>
        <color rgb="FF000000"/>
        <rFont val="Arial"/>
        <family val="2"/>
      </rPr>
      <t>NPJ breast cancer</t>
    </r>
    <r>
      <rPr>
        <sz val="12"/>
        <color rgb="FF000000"/>
        <rFont val="Arial"/>
        <family val="2"/>
      </rPr>
      <t> </t>
    </r>
    <r>
      <rPr>
        <b/>
        <sz val="12"/>
        <color rgb="FF000000"/>
        <rFont val="Arial"/>
        <family val="2"/>
      </rPr>
      <t>7</t>
    </r>
    <r>
      <rPr>
        <sz val="12"/>
        <color rgb="FF000000"/>
        <rFont val="Arial"/>
        <family val="2"/>
      </rPr>
      <t>, 83 (2021).</t>
    </r>
  </si>
  <si>
    <r>
      <t>Coldman, A., Phillips, N., Wilson, C., Decker, K., Chiarelli, A. M., Brisson, J., Zhang, B., Payne, J., Doyle, G., &amp; Ahmad, R. Pan-Canadian study of mammography screening and mortality from breast cancer. </t>
    </r>
    <r>
      <rPr>
        <i/>
        <sz val="12"/>
        <color rgb="FF000000"/>
        <rFont val="Arial"/>
        <family val="2"/>
      </rPr>
      <t>J. Natl. Cancer Inst.</t>
    </r>
    <r>
      <rPr>
        <sz val="12"/>
        <color rgb="FF000000"/>
        <rFont val="Arial"/>
        <family val="2"/>
      </rPr>
      <t> </t>
    </r>
    <r>
      <rPr>
        <b/>
        <sz val="12"/>
        <color rgb="FF000000"/>
        <rFont val="Arial"/>
        <family val="2"/>
      </rPr>
      <t>106</t>
    </r>
    <r>
      <rPr>
        <sz val="12"/>
        <color rgb="FF000000"/>
        <rFont val="Arial"/>
        <family val="2"/>
      </rPr>
      <t>, (2014).</t>
    </r>
  </si>
  <si>
    <r>
      <t>Duffy SW, Tabar L, Yen AMF, Dean PB, Smith RA, Jonsson H,  et al. Beneficial Effect of Consecutive Screening Mammography Examinations on Mortality from Breast Cancer: A Prospective Study. </t>
    </r>
    <r>
      <rPr>
        <i/>
        <sz val="12"/>
        <color rgb="FF000000"/>
        <rFont val="Arial"/>
        <family val="2"/>
      </rPr>
      <t>Radiology</t>
    </r>
    <r>
      <rPr>
        <sz val="12"/>
        <color rgb="FF000000"/>
        <rFont val="Arial"/>
        <family val="2"/>
      </rPr>
      <t> </t>
    </r>
    <r>
      <rPr>
        <b/>
        <sz val="12"/>
        <color rgb="FF000000"/>
        <rFont val="Arial"/>
        <family val="2"/>
      </rPr>
      <t>299</t>
    </r>
    <r>
      <rPr>
        <sz val="12"/>
        <color rgb="FF000000"/>
        <rFont val="Arial"/>
        <family val="2"/>
      </rPr>
      <t>, 541–547 (2021).</t>
    </r>
  </si>
  <si>
    <r>
      <t>Katalinic A, Eisemann N, Kraywinkel K, Noftz MR, H. J. Breast cancer incidence and mortality before and after implementation of the German mammography screening program. </t>
    </r>
    <r>
      <rPr>
        <i/>
        <sz val="12"/>
        <color rgb="FF000000"/>
        <rFont val="Arial"/>
        <family val="2"/>
      </rPr>
      <t>Int. J. Cancer</t>
    </r>
    <r>
      <rPr>
        <sz val="12"/>
        <color rgb="FF000000"/>
        <rFont val="Arial"/>
        <family val="2"/>
      </rPr>
      <t> </t>
    </r>
    <r>
      <rPr>
        <b/>
        <sz val="12"/>
        <color rgb="FF000000"/>
        <rFont val="Arial"/>
        <family val="2"/>
      </rPr>
      <t>147</t>
    </r>
    <r>
      <rPr>
        <sz val="12"/>
        <color rgb="FF000000"/>
        <rFont val="Arial"/>
        <family val="2"/>
      </rPr>
      <t>, 709–718 (2020).</t>
    </r>
  </si>
  <si>
    <r>
      <t>Wilkinson, A. N., Ellison, L. F., Billette, J.-M. &amp; Seely, J. M. Impact of Breast Cancer Screening on 10-Year Net Survival in Canadian Women Age 40-49 Years. </t>
    </r>
    <r>
      <rPr>
        <i/>
        <sz val="12"/>
        <color rgb="FF000000"/>
        <rFont val="Arial"/>
        <family val="2"/>
      </rPr>
      <t>J. Clin. Oncol.</t>
    </r>
    <r>
      <rPr>
        <sz val="12"/>
        <color rgb="FF000000"/>
        <rFont val="Arial"/>
        <family val="2"/>
      </rPr>
      <t> (2023) doi:10.1200/JCO.23.00348.</t>
    </r>
  </si>
  <si>
    <r>
      <t>García-Albéniz, X. </t>
    </r>
    <r>
      <rPr>
        <i/>
        <sz val="12"/>
        <color rgb="FF000000"/>
        <rFont val="Arial"/>
        <family val="2"/>
      </rPr>
      <t>et al.</t>
    </r>
    <r>
      <rPr>
        <sz val="12"/>
        <color rgb="FF000000"/>
        <rFont val="Arial"/>
        <family val="2"/>
      </rPr>
      <t> Continuation of Annual Screening Mammography and Breast Cancer Mortality in Women Older Than 70 Years. </t>
    </r>
    <r>
      <rPr>
        <i/>
        <sz val="12"/>
        <color rgb="FF000000"/>
        <rFont val="Arial"/>
        <family val="2"/>
      </rPr>
      <t>Ann. Intern. Med.</t>
    </r>
    <r>
      <rPr>
        <sz val="12"/>
        <color rgb="FF000000"/>
        <rFont val="Arial"/>
        <family val="2"/>
      </rPr>
      <t> </t>
    </r>
    <r>
      <rPr>
        <b/>
        <sz val="12"/>
        <color rgb="FF000000"/>
        <rFont val="Arial"/>
        <family val="2"/>
      </rPr>
      <t>172</t>
    </r>
    <r>
      <rPr>
        <sz val="12"/>
        <color rgb="FF000000"/>
        <rFont val="Arial"/>
        <family val="2"/>
      </rPr>
      <t>, 381 (2020).</t>
    </r>
  </si>
  <si>
    <r>
      <t>Tabár L, Dean PB, Chen TH, Yen AM, Chen SL, Fann JC,  et al. The incidence of fatal breast cancer measures the increased effectiveness of therapy in women participating in mammography screening. </t>
    </r>
    <r>
      <rPr>
        <i/>
        <sz val="12"/>
        <color rgb="FF000000"/>
        <rFont val="Arial"/>
        <family val="2"/>
      </rPr>
      <t>Cancer</t>
    </r>
    <r>
      <rPr>
        <sz val="12"/>
        <color rgb="FF000000"/>
        <rFont val="Arial"/>
        <family val="2"/>
      </rPr>
      <t> </t>
    </r>
    <r>
      <rPr>
        <b/>
        <sz val="12"/>
        <color rgb="FF000000"/>
        <rFont val="Arial"/>
        <family val="2"/>
      </rPr>
      <t>125</t>
    </r>
    <r>
      <rPr>
        <sz val="12"/>
        <color rgb="FF000000"/>
        <rFont val="Arial"/>
        <family val="2"/>
      </rPr>
      <t>, 515–523 (2019).</t>
    </r>
  </si>
  <si>
    <r>
      <t>Puliti D, Bucchi L, Mancini S, Paci E, Baracco S, Campari C,  et al. Advanced breast cancer rates in the epoch of service screening: The 400,000 women cohort study from Italy. </t>
    </r>
    <r>
      <rPr>
        <i/>
        <sz val="12"/>
        <color rgb="FF000000"/>
        <rFont val="Arial"/>
        <family val="2"/>
      </rPr>
      <t>Eur. J. Cancer</t>
    </r>
    <r>
      <rPr>
        <sz val="12"/>
        <color rgb="FF000000"/>
        <rFont val="Arial"/>
        <family val="2"/>
      </rPr>
      <t> </t>
    </r>
    <r>
      <rPr>
        <b/>
        <sz val="12"/>
        <color rgb="FF000000"/>
        <rFont val="Arial"/>
        <family val="2"/>
      </rPr>
      <t>75</t>
    </r>
    <r>
      <rPr>
        <sz val="12"/>
        <color rgb="FF000000"/>
        <rFont val="Arial"/>
        <family val="2"/>
      </rPr>
      <t>, 109–116 (2017).</t>
    </r>
  </si>
  <si>
    <r>
      <t>Engmann NJ, Golmakani MK, Miglioretti DL, Sprague BL, K. K. Population-Attributable Risk Proportion of Clinical Risk Factors for Breast Cancer. </t>
    </r>
    <r>
      <rPr>
        <i/>
        <sz val="12"/>
        <color rgb="FF000000"/>
        <rFont val="Arial"/>
        <family val="2"/>
      </rPr>
      <t>JAMA Oncol.</t>
    </r>
    <r>
      <rPr>
        <sz val="12"/>
        <color rgb="FF000000"/>
        <rFont val="Arial"/>
        <family val="2"/>
      </rPr>
      <t> </t>
    </r>
    <r>
      <rPr>
        <b/>
        <sz val="12"/>
        <color rgb="FF000000"/>
        <rFont val="Arial"/>
        <family val="2"/>
      </rPr>
      <t>3</t>
    </r>
    <r>
      <rPr>
        <sz val="12"/>
        <color rgb="FF000000"/>
        <rFont val="Arial"/>
        <family val="2"/>
      </rPr>
      <t>, 1228–36 (2017).</t>
    </r>
  </si>
  <si>
    <r>
      <t>Bennett D, Shaver N, Vyas N, Almoli F, Pap R, Douglas A, Kibret T, Skidmore B, Yaffe M, Wilkinson A, Seely J, Brouwers M, Little J, M. D. Screening for breast cancer: a systematic review update. </t>
    </r>
    <r>
      <rPr>
        <i/>
        <sz val="12"/>
        <color rgb="FF000000"/>
        <rFont val="Arial"/>
        <family val="2"/>
      </rPr>
      <t>[Unpublished manuscript]</t>
    </r>
    <r>
      <rPr>
        <sz val="12"/>
        <color rgb="FF000000"/>
        <rFont val="Arial"/>
        <family val="2"/>
      </rPr>
      <t> (2024).</t>
    </r>
  </si>
  <si>
    <r>
      <t>Zackrisson, S., Andersson, I., Janzon, L., Manjer, J., &amp; Garne, J. P. Rate of over-diagnosis of breast cancer 15 years after end of Malmö mammographic screening trial: follow-up study. </t>
    </r>
    <r>
      <rPr>
        <i/>
        <sz val="12"/>
        <color rgb="FF000000"/>
        <rFont val="Arial"/>
        <family val="2"/>
      </rPr>
      <t>BMJ</t>
    </r>
    <r>
      <rPr>
        <sz val="12"/>
        <color rgb="FF000000"/>
        <rFont val="Arial"/>
        <family val="2"/>
      </rPr>
      <t> </t>
    </r>
    <r>
      <rPr>
        <b/>
        <sz val="12"/>
        <color rgb="FF000000"/>
        <rFont val="Arial"/>
        <family val="2"/>
      </rPr>
      <t>332</t>
    </r>
    <r>
      <rPr>
        <sz val="12"/>
        <color rgb="FF000000"/>
        <rFont val="Arial"/>
        <family val="2"/>
      </rPr>
      <t>, 689–692 (2006).</t>
    </r>
  </si>
  <si>
    <r>
      <t>Duffy, S. W. </t>
    </r>
    <r>
      <rPr>
        <i/>
        <sz val="12"/>
        <color rgb="FF000000"/>
        <rFont val="Arial"/>
        <family val="2"/>
      </rPr>
      <t>et al.</t>
    </r>
    <r>
      <rPr>
        <sz val="12"/>
        <color rgb="FF000000"/>
        <rFont val="Arial"/>
        <family val="2"/>
      </rPr>
      <t> Effect of mammographic screening from age 40 years on breast cancer mortality (UK Age trial): final results of a randomised, controlled trial. </t>
    </r>
    <r>
      <rPr>
        <i/>
        <sz val="12"/>
        <color rgb="FF000000"/>
        <rFont val="Arial"/>
        <family val="2"/>
      </rPr>
      <t>Lancet Oncol.</t>
    </r>
    <r>
      <rPr>
        <sz val="12"/>
        <color rgb="FF000000"/>
        <rFont val="Arial"/>
        <family val="2"/>
      </rPr>
      <t> </t>
    </r>
    <r>
      <rPr>
        <b/>
        <sz val="12"/>
        <color rgb="FF000000"/>
        <rFont val="Arial"/>
        <family val="2"/>
      </rPr>
      <t>21</t>
    </r>
    <r>
      <rPr>
        <sz val="12"/>
        <color rgb="FF000000"/>
        <rFont val="Arial"/>
        <family val="2"/>
      </rPr>
      <t>, 1165–1172 (2020).</t>
    </r>
  </si>
  <si>
    <r>
      <t>Lund, E., Nakamura, A., &amp; Thalabard, J. C. No overdiagnosis in the Norwegian Breast Cancer Screening Program estimated by combining record linkage and questionnaire information in the Norwegian Women and Cancer study. </t>
    </r>
    <r>
      <rPr>
        <i/>
        <sz val="12"/>
        <color rgb="FF000000"/>
        <rFont val="Arial"/>
        <family val="2"/>
      </rPr>
      <t>Eur. J. Cancer</t>
    </r>
    <r>
      <rPr>
        <sz val="12"/>
        <color rgb="FF000000"/>
        <rFont val="Arial"/>
        <family val="2"/>
      </rPr>
      <t> </t>
    </r>
    <r>
      <rPr>
        <b/>
        <sz val="12"/>
        <color rgb="FF000000"/>
        <rFont val="Arial"/>
        <family val="2"/>
      </rPr>
      <t>89</t>
    </r>
    <r>
      <rPr>
        <sz val="12"/>
        <color rgb="FF000000"/>
        <rFont val="Arial"/>
        <family val="2"/>
      </rPr>
      <t>, 102–112 (2018).</t>
    </r>
  </si>
  <si>
    <r>
      <t>Richman, I. B., Long, J. B., Soulos, P. R., Wang, S.-Y. &amp; Gross, C. P. Estimating Breast Cancer Overdiagnosis After Screening Mammography Among Older Women in the United States. </t>
    </r>
    <r>
      <rPr>
        <i/>
        <sz val="12"/>
        <color rgb="FF000000"/>
        <rFont val="Arial"/>
        <family val="2"/>
      </rPr>
      <t>Ann. Intern. Med.</t>
    </r>
    <r>
      <rPr>
        <sz val="12"/>
        <color rgb="FF000000"/>
        <rFont val="Arial"/>
        <family val="2"/>
      </rPr>
      <t> </t>
    </r>
    <r>
      <rPr>
        <b/>
        <sz val="12"/>
        <color rgb="FF000000"/>
        <rFont val="Arial"/>
        <family val="2"/>
      </rPr>
      <t>176</t>
    </r>
    <r>
      <rPr>
        <sz val="12"/>
        <color rgb="FF000000"/>
        <rFont val="Arial"/>
        <family val="2"/>
      </rPr>
      <t>, 1172–1180 (2023).</t>
    </r>
  </si>
  <si>
    <r>
      <t>Pillay J, Guitard S, H. L. Comparative effects of mammography-based screening strategies: summary and minor adaptations of 2023 Draft USPSTF review findings. </t>
    </r>
    <r>
      <rPr>
        <i/>
        <sz val="12"/>
        <color rgb="FF000000"/>
        <rFont val="Arial"/>
        <family val="2"/>
      </rPr>
      <t>[Unpublished manuscript]</t>
    </r>
    <r>
      <rPr>
        <sz val="12"/>
        <color rgb="FF000000"/>
        <rFont val="Arial"/>
        <family val="2"/>
      </rPr>
      <t> (2024).</t>
    </r>
  </si>
  <si>
    <r>
      <t>Pillay J, Guitard S, Rahman S, Saba S, Ashiq MAR, Bialy L, Gehring N, Tan M, Melton A, H. L. Patient preferences for breast cancer screening: a systematic review update to inform recommendations by the Canadian Task Force on Preventive Health Care. </t>
    </r>
    <r>
      <rPr>
        <i/>
        <sz val="12"/>
        <color rgb="FF000000"/>
        <rFont val="Arial"/>
        <family val="2"/>
      </rPr>
      <t>Syst. Rev.</t>
    </r>
    <r>
      <rPr>
        <sz val="12"/>
        <color rgb="FF000000"/>
        <rFont val="Arial"/>
        <family val="2"/>
      </rPr>
      <t> (2024) doi:10.1186/s13643-024-02539-8.</t>
    </r>
  </si>
  <si>
    <r>
      <t>Brenner DR, Gillis J, Demers AA, Ellison LF, Billette JM, Zhang SX, Liu JL, Woods RR, Finley C, Fitzgerald N, Saint-Jacques N, Shack L, T. D. Projected estimates of cancer in Canada in 2024. </t>
    </r>
    <r>
      <rPr>
        <i/>
        <sz val="12"/>
        <color rgb="FF000000"/>
        <rFont val="Arial"/>
        <family val="2"/>
      </rPr>
      <t>Can. Med. Assoc. J.</t>
    </r>
    <r>
      <rPr>
        <sz val="12"/>
        <color rgb="FF000000"/>
        <rFont val="Arial"/>
        <family val="2"/>
      </rPr>
      <t> </t>
    </r>
    <r>
      <rPr>
        <b/>
        <sz val="12"/>
        <color rgb="FF000000"/>
        <rFont val="Arial"/>
        <family val="2"/>
      </rPr>
      <t>196</t>
    </r>
    <r>
      <rPr>
        <sz val="12"/>
        <color rgb="FF000000"/>
        <rFont val="Arial"/>
        <family val="2"/>
      </rPr>
      <t>, E615–E623 (2024).</t>
    </r>
  </si>
  <si>
    <r>
      <t>US Preventive Services Task Force. Screening for Breast Cancer: US Preventive Services Task Force Recommendation Statement. </t>
    </r>
    <r>
      <rPr>
        <i/>
        <sz val="12"/>
        <color rgb="FF000000"/>
        <rFont val="Arial"/>
        <family val="2"/>
      </rPr>
      <t>JAMA</t>
    </r>
    <r>
      <rPr>
        <sz val="12"/>
        <color rgb="FF000000"/>
        <rFont val="Arial"/>
        <family val="2"/>
      </rPr>
      <t> E1–E13 (2024) doi:10.1001/jama.2024.5534.</t>
    </r>
  </si>
  <si>
    <r>
      <t>Giaquinto AN, Sung H, Miller KD, Kramer JL, Newman LA, Minihan A, Jemal A, S. R. Breast Cancer Statistics, 2022. </t>
    </r>
    <r>
      <rPr>
        <i/>
        <sz val="12"/>
        <color rgb="FF000000"/>
        <rFont val="Arial"/>
        <family val="2"/>
      </rPr>
      <t>CA. Cancer J. Clin.</t>
    </r>
    <r>
      <rPr>
        <sz val="12"/>
        <color rgb="FF000000"/>
        <rFont val="Arial"/>
        <family val="2"/>
      </rPr>
      <t> </t>
    </r>
    <r>
      <rPr>
        <b/>
        <sz val="12"/>
        <color rgb="FF000000"/>
        <rFont val="Arial"/>
        <family val="2"/>
      </rPr>
      <t>72</t>
    </r>
    <r>
      <rPr>
        <sz val="12"/>
        <color rgb="FF000000"/>
        <rFont val="Arial"/>
        <family val="2"/>
      </rPr>
      <t>, 524–541 (2022).</t>
    </r>
  </si>
  <si>
    <r>
      <t>Wilkinson AN, Ng C, Ellison L, S. J. Breast cancer incidence and mortality, by age, stage and molecular subtypes, by race/ethnicity in Canada. </t>
    </r>
    <r>
      <rPr>
        <i/>
        <sz val="12"/>
        <color rgb="FF000000"/>
        <rFont val="Arial"/>
        <family val="2"/>
      </rPr>
      <t>Manuscr. Submitt. Publ.</t>
    </r>
  </si>
  <si>
    <r>
      <t>Autier, P. &amp; Boniol, M. Breast cancer screening: Evidence of benefit depends on the method used. </t>
    </r>
    <r>
      <rPr>
        <i/>
        <sz val="12"/>
        <color rgb="FF000000"/>
        <rFont val="Arial"/>
        <family val="2"/>
      </rPr>
      <t>BMC Med.</t>
    </r>
    <r>
      <rPr>
        <sz val="12"/>
        <color rgb="FF000000"/>
        <rFont val="Arial"/>
        <family val="2"/>
      </rPr>
      <t> </t>
    </r>
    <r>
      <rPr>
        <b/>
        <sz val="12"/>
        <color rgb="FF000000"/>
        <rFont val="Arial"/>
        <family val="2"/>
      </rPr>
      <t>10</t>
    </r>
    <r>
      <rPr>
        <sz val="12"/>
        <color rgb="FF000000"/>
        <rFont val="Arial"/>
        <family val="2"/>
      </rPr>
      <t>, 163 (2012).</t>
    </r>
  </si>
  <si>
    <r>
      <t>Chapman, C. H. </t>
    </r>
    <r>
      <rPr>
        <i/>
        <sz val="12"/>
        <color rgb="FF000000"/>
        <rFont val="Arial"/>
        <family val="2"/>
      </rPr>
      <t>et al.</t>
    </r>
    <r>
      <rPr>
        <sz val="12"/>
        <color rgb="FF000000"/>
        <rFont val="Arial"/>
        <family val="2"/>
      </rPr>
      <t> Identifying Equitable Screening Mammography Strategies for Black Women in the United States Using Simulation Modeling. </t>
    </r>
    <r>
      <rPr>
        <i/>
        <sz val="12"/>
        <color rgb="FF000000"/>
        <rFont val="Arial"/>
        <family val="2"/>
      </rPr>
      <t>Ann. Intern. Med.</t>
    </r>
    <r>
      <rPr>
        <sz val="12"/>
        <color rgb="FF000000"/>
        <rFont val="Arial"/>
        <family val="2"/>
      </rPr>
      <t> </t>
    </r>
    <r>
      <rPr>
        <b/>
        <sz val="12"/>
        <color rgb="FF000000"/>
        <rFont val="Arial"/>
        <family val="2"/>
      </rPr>
      <t>174</t>
    </r>
    <r>
      <rPr>
        <sz val="12"/>
        <color rgb="FF000000"/>
        <rFont val="Arial"/>
        <family val="2"/>
      </rPr>
      <t>, 1637–1646 (2021).</t>
    </r>
  </si>
  <si>
    <r>
      <t>Tabar L, Fagerberg G, Duffy SW, D. N. The Swedish two county trial of mammographic screening for breast cancer: recent results and calculation of benefit. </t>
    </r>
    <r>
      <rPr>
        <i/>
        <sz val="12"/>
        <color rgb="FFFF0000"/>
        <rFont val="Arial"/>
        <family val="2"/>
      </rPr>
      <t>J Epidemiol Community Heal.</t>
    </r>
    <r>
      <rPr>
        <sz val="12"/>
        <color rgb="FFFF0000"/>
        <rFont val="Arial"/>
        <family val="2"/>
      </rPr>
      <t> </t>
    </r>
    <r>
      <rPr>
        <b/>
        <sz val="12"/>
        <color rgb="FFFF0000"/>
        <rFont val="Arial"/>
        <family val="2"/>
      </rPr>
      <t>43</t>
    </r>
    <r>
      <rPr>
        <sz val="12"/>
        <color rgb="FFFF0000"/>
        <rFont val="Arial"/>
        <family val="2"/>
      </rPr>
      <t>, 107–114 (1989).</t>
    </r>
  </si>
  <si>
    <r>
      <t>Miller AB, To T, Baines CJ, W. C. The Canadian National Breast Screening Study-1: breast cancer mortality after 11 to 16 years of follow-up. A randomized screening trial of mammography in women age 40 to 49 years. </t>
    </r>
    <r>
      <rPr>
        <i/>
        <sz val="12"/>
        <color rgb="FFFF0000"/>
        <rFont val="Arial"/>
        <family val="2"/>
      </rPr>
      <t>Ann. Intern. Med.</t>
    </r>
    <r>
      <rPr>
        <sz val="12"/>
        <color rgb="FFFF0000"/>
        <rFont val="Arial"/>
        <family val="2"/>
      </rPr>
      <t> </t>
    </r>
    <r>
      <rPr>
        <b/>
        <sz val="12"/>
        <color rgb="FFFF0000"/>
        <rFont val="Arial"/>
        <family val="2"/>
      </rPr>
      <t>137</t>
    </r>
    <r>
      <rPr>
        <sz val="12"/>
        <color rgb="FFFF0000"/>
        <rFont val="Arial"/>
        <family val="2"/>
      </rPr>
      <t>, 305–312 (2002).</t>
    </r>
  </si>
  <si>
    <r>
      <t>Frisell J, Lidbrink E, Hellstrom L, R. LE. Followup after 11 years–update of mortality results in the Stockholm mammographic screening trial. </t>
    </r>
    <r>
      <rPr>
        <i/>
        <sz val="12"/>
        <color rgb="FFFF0000"/>
        <rFont val="Arial"/>
        <family val="2"/>
      </rPr>
      <t>Breast Cancer Res. Treat.</t>
    </r>
    <r>
      <rPr>
        <sz val="12"/>
        <color rgb="FFFF0000"/>
        <rFont val="Arial"/>
        <family val="2"/>
      </rPr>
      <t> </t>
    </r>
    <r>
      <rPr>
        <b/>
        <sz val="12"/>
        <color rgb="FFFF0000"/>
        <rFont val="Arial"/>
        <family val="2"/>
      </rPr>
      <t>45</t>
    </r>
    <r>
      <rPr>
        <sz val="12"/>
        <color rgb="FFFF0000"/>
        <rFont val="Arial"/>
        <family val="2"/>
      </rPr>
      <t>, 263–270 (1997).</t>
    </r>
  </si>
  <si>
    <r>
      <t>Bjurstam N, Bjorneld L, Duffy SW, Smith TC, Cahlin E, Erikson O, Lingaas H, Mattsson J, Persson S, Rudenstam CM, S.-S. J. The Gothenburg Breast Cancer Screening Trial: preliminary results on breast cancer mortality for women aged 39-49. </t>
    </r>
    <r>
      <rPr>
        <i/>
        <sz val="12"/>
        <color rgb="FFFF0000"/>
        <rFont val="Arial"/>
        <family val="2"/>
      </rPr>
      <t>J Natl Cancer Inst Monogr</t>
    </r>
    <r>
      <rPr>
        <sz val="12"/>
        <color rgb="FFFF0000"/>
        <rFont val="Arial"/>
        <family val="2"/>
      </rPr>
      <t> 53–55 (1997).</t>
    </r>
  </si>
  <si>
    <r>
      <t>Nyström L, Bjurstam N, Jonsson H, Zackrisson S, F. J. Reduced breast cancer mortality after 20+ years of follow-up in the Swedish randomized controlled mammography trials in Malmö, Stockholm, and Göteborg. </t>
    </r>
    <r>
      <rPr>
        <i/>
        <sz val="12"/>
        <color rgb="FFFF0000"/>
        <rFont val="Arial"/>
        <family val="2"/>
      </rPr>
      <t>J. Med. Screen.</t>
    </r>
    <r>
      <rPr>
        <sz val="12"/>
        <color rgb="FFFF0000"/>
        <rFont val="Arial"/>
        <family val="2"/>
      </rPr>
      <t> </t>
    </r>
    <r>
      <rPr>
        <b/>
        <sz val="12"/>
        <color rgb="FFFF0000"/>
        <rFont val="Arial"/>
        <family val="2"/>
      </rPr>
      <t>24</t>
    </r>
    <r>
      <rPr>
        <sz val="12"/>
        <color rgb="FFFF0000"/>
        <rFont val="Arial"/>
        <family val="2"/>
      </rPr>
      <t>, 34–42 (2016).</t>
    </r>
  </si>
  <si>
    <r>
      <t>Tabár, L., Vitak, B., Chen, T. H., Yen, A. M., Cohen, A., Tot, T., Chiu, S. Y., Chen, S. L., Fann, J. C., Rosell, J., Fohlin, H., Smith, R. A., &amp; Duffy, S. W. Swedish two-county trial: impact of mammographic screening on breast cancer mortality during 3 decades. </t>
    </r>
    <r>
      <rPr>
        <i/>
        <sz val="12"/>
        <color rgb="FFFF0000"/>
        <rFont val="Arial"/>
        <family val="2"/>
      </rPr>
      <t>Radiology</t>
    </r>
    <r>
      <rPr>
        <sz val="12"/>
        <color rgb="FFFF0000"/>
        <rFont val="Arial"/>
        <family val="2"/>
      </rPr>
      <t> </t>
    </r>
    <r>
      <rPr>
        <b/>
        <sz val="12"/>
        <color rgb="FFFF0000"/>
        <rFont val="Arial"/>
        <family val="2"/>
      </rPr>
      <t>260</t>
    </r>
    <r>
      <rPr>
        <sz val="12"/>
        <color rgb="FFFF0000"/>
        <rFont val="Arial"/>
        <family val="2"/>
      </rPr>
      <t>, 658–663 (2011).</t>
    </r>
  </si>
  <si>
    <r>
      <t>Miller, A. B., Wall, C., Baines, C. J., Sun, P., To, T., &amp; Narod, S. A. Twenty five year follow-up for breast cancer incidence and mortality of the Canadian National Breast Screening Study: randomised screening trial. </t>
    </r>
    <r>
      <rPr>
        <i/>
        <sz val="12"/>
        <color rgb="FFFF0000"/>
        <rFont val="Arial"/>
        <family val="2"/>
      </rPr>
      <t>BMJ</t>
    </r>
    <r>
      <rPr>
        <sz val="12"/>
        <color rgb="FFFF0000"/>
        <rFont val="Arial"/>
        <family val="2"/>
      </rPr>
      <t> </t>
    </r>
    <r>
      <rPr>
        <b/>
        <sz val="12"/>
        <color rgb="FFFF0000"/>
        <rFont val="Arial"/>
        <family val="2"/>
      </rPr>
      <t>348</t>
    </r>
    <r>
      <rPr>
        <sz val="12"/>
        <color rgb="FFFF0000"/>
        <rFont val="Arial"/>
        <family val="2"/>
      </rPr>
      <t>, (2014).</t>
    </r>
  </si>
  <si>
    <r>
      <t>Shapiro, S. Periodic screening for breast cancer: the HIP Randomized Controlled Trial. </t>
    </r>
    <r>
      <rPr>
        <i/>
        <sz val="12"/>
        <color rgb="FFFF0000"/>
        <rFont val="Arial"/>
        <family val="2"/>
      </rPr>
      <t>J. Natl. Cancer Inst. Monogr.</t>
    </r>
    <r>
      <rPr>
        <sz val="12"/>
        <color rgb="FFFF0000"/>
        <rFont val="Arial"/>
        <family val="2"/>
      </rPr>
      <t> 27–30 (1997) doi:10.1093/jncimono/1997.22.27.</t>
    </r>
  </si>
  <si>
    <r>
      <t>Morrell S, Taylor R, Roder D, Robson B, Gregory M, C. K. Mammography service screening and breast cancer mortality in New Zealand: a National Cohort Study 1999–2011. </t>
    </r>
    <r>
      <rPr>
        <i/>
        <sz val="12"/>
        <color theme="1"/>
        <rFont val="Arial"/>
        <family val="2"/>
      </rPr>
      <t>Br. J. Cancer</t>
    </r>
    <r>
      <rPr>
        <sz val="12"/>
        <color theme="1"/>
        <rFont val="Arial"/>
        <family val="2"/>
      </rPr>
      <t> </t>
    </r>
    <r>
      <rPr>
        <b/>
        <sz val="12"/>
        <color theme="1"/>
        <rFont val="Arial"/>
        <family val="2"/>
      </rPr>
      <t>116</t>
    </r>
    <r>
      <rPr>
        <sz val="12"/>
        <color theme="1"/>
        <rFont val="Arial"/>
        <family val="2"/>
      </rPr>
      <t>, 828–839 (2017).</t>
    </r>
  </si>
  <si>
    <r>
      <t>Parvinen I, Heinavaara S, Anttila A, Helenius H, Klemi P, P. L. Mammography screening in three Finnish residential areas: Comprehensive population-based study of breast cancer incidence and incidence-based mortality 1976-2009. </t>
    </r>
    <r>
      <rPr>
        <i/>
        <sz val="12"/>
        <color rgb="FFFF0000"/>
        <rFont val="Arial"/>
        <family val="2"/>
      </rPr>
      <t>Br. J. Cancer</t>
    </r>
    <r>
      <rPr>
        <sz val="12"/>
        <color rgb="FFFF0000"/>
        <rFont val="Arial"/>
        <family val="2"/>
      </rPr>
      <t> </t>
    </r>
    <r>
      <rPr>
        <b/>
        <sz val="12"/>
        <color rgb="FFFF0000"/>
        <rFont val="Arial"/>
        <family val="2"/>
      </rPr>
      <t>112</t>
    </r>
    <r>
      <rPr>
        <sz val="12"/>
        <color rgb="FFFF0000"/>
        <rFont val="Arial"/>
        <family val="2"/>
      </rPr>
      <t>, 918–924 (15AD).</t>
    </r>
  </si>
  <si>
    <r>
      <t>Tarone, R. The excess of patients with advanced breast cancer in young women screened with mammography in the Canadian National Breast Screening Study. </t>
    </r>
    <r>
      <rPr>
        <i/>
        <sz val="12"/>
        <color rgb="FFFF0000"/>
        <rFont val="Arial"/>
        <family val="2"/>
      </rPr>
      <t>Cancer</t>
    </r>
    <r>
      <rPr>
        <sz val="12"/>
        <color rgb="FFFF0000"/>
        <rFont val="Arial"/>
        <family val="2"/>
      </rPr>
      <t> </t>
    </r>
    <r>
      <rPr>
        <b/>
        <sz val="12"/>
        <color rgb="FFFF0000"/>
        <rFont val="Arial"/>
        <family val="2"/>
      </rPr>
      <t>75</t>
    </r>
    <r>
      <rPr>
        <sz val="12"/>
        <color rgb="FFFF0000"/>
        <rFont val="Arial"/>
        <family val="2"/>
      </rPr>
      <t>, 997–1003 (1995).</t>
    </r>
  </si>
  <si>
    <r>
      <t>Miller AB, To T, Baines CJ, W. C. Canadian National Breast Screening Study-2: 13-year results of a randomized trial in women aged 50-59 years. </t>
    </r>
    <r>
      <rPr>
        <i/>
        <sz val="12"/>
        <color rgb="FFFF0000"/>
        <rFont val="Arial"/>
        <family val="2"/>
      </rPr>
      <t>J Natl Cancer Inst</t>
    </r>
    <r>
      <rPr>
        <sz val="12"/>
        <color rgb="FFFF0000"/>
        <rFont val="Arial"/>
        <family val="2"/>
      </rPr>
      <t> </t>
    </r>
    <r>
      <rPr>
        <b/>
        <sz val="12"/>
        <color rgb="FFFF0000"/>
        <rFont val="Arial"/>
        <family val="2"/>
      </rPr>
      <t>92</t>
    </r>
    <r>
      <rPr>
        <sz val="12"/>
        <color rgb="FFFF0000"/>
        <rFont val="Arial"/>
        <family val="2"/>
      </rPr>
      <t>, 1490–1499 (2000).</t>
    </r>
  </si>
  <si>
    <r>
      <t>de Glas NA, e Craen AJM, Bastiaannet E, Op ’t Land EG, Kiderlen M, van de Water W,  et al. Effect of implementation of the mass breast cancer screening programme in older women in the Netherlands: population based study. </t>
    </r>
    <r>
      <rPr>
        <i/>
        <sz val="12"/>
        <color rgb="FFFF0000"/>
        <rFont val="Arial"/>
        <family val="2"/>
      </rPr>
      <t>BMJ</t>
    </r>
    <r>
      <rPr>
        <sz val="12"/>
        <color rgb="FFFF0000"/>
        <rFont val="Arial"/>
        <family val="2"/>
      </rPr>
      <t> </t>
    </r>
    <r>
      <rPr>
        <b/>
        <sz val="12"/>
        <color rgb="FFFF0000"/>
        <rFont val="Arial"/>
        <family val="2"/>
      </rPr>
      <t>349</t>
    </r>
    <r>
      <rPr>
        <sz val="12"/>
        <color rgb="FFFF0000"/>
        <rFont val="Arial"/>
        <family val="2"/>
      </rPr>
      <t>, g5410 (2014).</t>
    </r>
  </si>
  <si>
    <r>
      <t>Gøtzsche, P. C., &amp; Jørgensen, K. J. Screening for breast cancer with mammography. </t>
    </r>
    <r>
      <rPr>
        <i/>
        <sz val="12"/>
        <color theme="1"/>
        <rFont val="Arial"/>
        <family val="2"/>
      </rPr>
      <t>Cochrane database Syst. Rev.</t>
    </r>
    <r>
      <rPr>
        <sz val="12"/>
        <color theme="1"/>
        <rFont val="Arial"/>
        <family val="2"/>
      </rPr>
      <t> CD001877 (2013).</t>
    </r>
  </si>
  <si>
    <r>
      <t>Baines, C. J., To, T., &amp; Miller, A. B. Revised estimates of overdiagnosis from the Canadian National Breast Screening Study. </t>
    </r>
    <r>
      <rPr>
        <i/>
        <sz val="12"/>
        <color rgb="FFFF0000"/>
        <rFont val="Arial"/>
        <family val="2"/>
      </rPr>
      <t>Prev. Med. (Baltim).</t>
    </r>
    <r>
      <rPr>
        <sz val="12"/>
        <color rgb="FFFF0000"/>
        <rFont val="Arial"/>
        <family val="2"/>
      </rPr>
      <t> </t>
    </r>
    <r>
      <rPr>
        <b/>
        <sz val="12"/>
        <color rgb="FFFF0000"/>
        <rFont val="Arial"/>
        <family val="2"/>
      </rPr>
      <t>90</t>
    </r>
    <r>
      <rPr>
        <sz val="12"/>
        <color rgb="FFFF0000"/>
        <rFont val="Arial"/>
        <family val="2"/>
      </rPr>
      <t>, 66–71 (2016).</t>
    </r>
  </si>
  <si>
    <r>
      <t>Bjurstam, N., Björneld, L., Warwick, J., Sala, E., Duffy, S. W., Nyström, L., Walker, N., Cahlin, E., Eriksson, O., Hafström, L. O., Lingaas, H., Mattsson, J., Persson, S., Rudenstam, C. M., Salander, H., Säve-Söderbergh, J., &amp; Wahlin, T. The Gothenburg Breast Screening Trial. </t>
    </r>
    <r>
      <rPr>
        <i/>
        <sz val="12"/>
        <color rgb="FFFF0000"/>
        <rFont val="Arial"/>
        <family val="2"/>
      </rPr>
      <t>Cancer</t>
    </r>
    <r>
      <rPr>
        <sz val="12"/>
        <color rgb="FFFF0000"/>
        <rFont val="Arial"/>
        <family val="2"/>
      </rPr>
      <t> </t>
    </r>
    <r>
      <rPr>
        <b/>
        <sz val="12"/>
        <color rgb="FFFF0000"/>
        <rFont val="Arial"/>
        <family val="2"/>
      </rPr>
      <t>97</t>
    </r>
    <r>
      <rPr>
        <sz val="12"/>
        <color rgb="FFFF0000"/>
        <rFont val="Arial"/>
        <family val="2"/>
      </rPr>
      <t>, 2387–2396 (2003).</t>
    </r>
  </si>
  <si>
    <r>
      <t>Bjurstam NG, Bjorneld LM, D. S. Updated results of the Gothenburg Trial of Mammographic Screening. </t>
    </r>
    <r>
      <rPr>
        <i/>
        <sz val="12"/>
        <color rgb="FFFF0000"/>
        <rFont val="Arial"/>
        <family val="2"/>
      </rPr>
      <t>Cancer</t>
    </r>
    <r>
      <rPr>
        <sz val="12"/>
        <color rgb="FFFF0000"/>
        <rFont val="Arial"/>
        <family val="2"/>
      </rPr>
      <t> </t>
    </r>
    <r>
      <rPr>
        <b/>
        <sz val="12"/>
        <color rgb="FFFF0000"/>
        <rFont val="Arial"/>
        <family val="2"/>
      </rPr>
      <t>122</t>
    </r>
    <r>
      <rPr>
        <sz val="12"/>
        <color rgb="FFFF0000"/>
        <rFont val="Arial"/>
        <family val="2"/>
      </rPr>
      <t>, 1832–1835 (2016).</t>
    </r>
  </si>
  <si>
    <r>
      <t>Moss SM, Wale C, Smith R, Evans A, Cuckle H, D. S. Effect of mammographic screening from age 40 years on breast cancer mortality in the UK Age trial at 17 years’ follow-up: a randomised controlled trial. </t>
    </r>
    <r>
      <rPr>
        <i/>
        <sz val="12"/>
        <color rgb="FFFF0000"/>
        <rFont val="Arial"/>
        <family val="2"/>
      </rPr>
      <t>Lancet Oncol</t>
    </r>
    <r>
      <rPr>
        <sz val="12"/>
        <color rgb="FFFF0000"/>
        <rFont val="Arial"/>
        <family val="2"/>
      </rPr>
      <t> </t>
    </r>
    <r>
      <rPr>
        <b/>
        <sz val="12"/>
        <color rgb="FFFF0000"/>
        <rFont val="Arial"/>
        <family val="2"/>
      </rPr>
      <t>16</t>
    </r>
    <r>
      <rPr>
        <sz val="12"/>
        <color rgb="FFFF0000"/>
        <rFont val="Arial"/>
        <family val="2"/>
      </rPr>
      <t>, 1123–1132 (2015).</t>
    </r>
  </si>
  <si>
    <r>
      <t>Nyström, L., Andersson, I., Bjurstam, N., Frisell, J., Nordenskjöld, B., &amp; Rutqvist, L. E. Long-term effects of mammography screening: updated overview of the Swedish randomised trials. </t>
    </r>
    <r>
      <rPr>
        <i/>
        <sz val="12"/>
        <color rgb="FFFF0000"/>
        <rFont val="Arial"/>
        <family val="2"/>
      </rPr>
      <t>Lancet (London, England)</t>
    </r>
    <r>
      <rPr>
        <sz val="12"/>
        <color rgb="FFFF0000"/>
        <rFont val="Arial"/>
        <family val="2"/>
      </rPr>
      <t> </t>
    </r>
    <r>
      <rPr>
        <b/>
        <sz val="12"/>
        <color rgb="FFFF0000"/>
        <rFont val="Arial"/>
        <family val="2"/>
      </rPr>
      <t>359</t>
    </r>
    <r>
      <rPr>
        <sz val="12"/>
        <color rgb="FFFF0000"/>
        <rFont val="Arial"/>
        <family val="2"/>
      </rPr>
      <t>, 909–919 (2002).</t>
    </r>
  </si>
  <si>
    <r>
      <t>Hellquist, B. N. </t>
    </r>
    <r>
      <rPr>
        <i/>
        <sz val="12"/>
        <color theme="1"/>
        <rFont val="Arial"/>
        <family val="2"/>
      </rPr>
      <t>et al.</t>
    </r>
    <r>
      <rPr>
        <sz val="12"/>
        <color theme="1"/>
        <rFont val="Arial"/>
        <family val="2"/>
      </rPr>
      <t> Effectiveness of population-based service screening with mammography for women ages 40 to 49 years. </t>
    </r>
    <r>
      <rPr>
        <i/>
        <sz val="12"/>
        <color theme="1"/>
        <rFont val="Arial"/>
        <family val="2"/>
      </rPr>
      <t>Cancer</t>
    </r>
    <r>
      <rPr>
        <sz val="12"/>
        <color theme="1"/>
        <rFont val="Arial"/>
        <family val="2"/>
      </rPr>
      <t> </t>
    </r>
    <r>
      <rPr>
        <b/>
        <sz val="12"/>
        <color theme="1"/>
        <rFont val="Arial"/>
        <family val="2"/>
      </rPr>
      <t>117</t>
    </r>
    <r>
      <rPr>
        <sz val="12"/>
        <color theme="1"/>
        <rFont val="Arial"/>
        <family val="2"/>
      </rPr>
      <t>, 714–722 (2011).</t>
    </r>
  </si>
  <si>
    <r>
      <t>46.      Chiu, S. Y.-H. </t>
    </r>
    <r>
      <rPr>
        <i/>
        <sz val="12"/>
        <color rgb="FFFF0000"/>
        <rFont val="Arial"/>
        <family val="2"/>
      </rPr>
      <t>et al.</t>
    </r>
    <r>
      <rPr>
        <sz val="12"/>
        <color rgb="FFFF0000"/>
        <rFont val="Arial"/>
        <family val="2"/>
      </rPr>
      <t> Effect of Baseline Breast Density on Breast Cancer Incidence, Stage, Mortality, and Screening Parameters: 25-Year Follow-up of a Swedish Mammographic Screening. </t>
    </r>
    <r>
      <rPr>
        <i/>
        <sz val="12"/>
        <color rgb="FFFF0000"/>
        <rFont val="Arial"/>
        <family val="2"/>
      </rPr>
      <t>Cancer Epidemiol. Biomarkers Prev.</t>
    </r>
    <r>
      <rPr>
        <sz val="12"/>
        <color rgb="FFFF0000"/>
        <rFont val="Arial"/>
        <family val="2"/>
      </rPr>
      <t> </t>
    </r>
    <r>
      <rPr>
        <b/>
        <sz val="12"/>
        <color rgb="FFFF0000"/>
        <rFont val="Arial"/>
        <family val="2"/>
      </rPr>
      <t>19</t>
    </r>
    <r>
      <rPr>
        <sz val="12"/>
        <color rgb="FFFF0000"/>
        <rFont val="Arial"/>
        <family val="2"/>
      </rPr>
      <t>, 1219–1228 (2010).</t>
    </r>
  </si>
  <si>
    <t>Total references</t>
  </si>
  <si>
    <t>2017 and newer</t>
  </si>
  <si>
    <t>2016</t>
  </si>
  <si>
    <t>2015 and older</t>
  </si>
  <si>
    <t>Breast density</t>
  </si>
  <si>
    <t>Topics referenced</t>
  </si>
  <si>
    <t>Race/ ethnicity</t>
  </si>
  <si>
    <t>Genetics/ hereditary</t>
  </si>
  <si>
    <r>
      <t>Duffy S, Vulkan D, Cuckle H, Parmar D, Sheikh S, Smith R, Evans A, Blyuss O, Johns L, Ellis I, Sasieni P, Wale C, Myles J, M. S. Annual mammographic screening to reduce breast cancer mortality in women from age 40 years: long-term follow-up of the UK Age RCT. </t>
    </r>
    <r>
      <rPr>
        <i/>
        <sz val="12"/>
        <color rgb="FFFF0000"/>
        <rFont val="Arial"/>
        <family val="2"/>
      </rPr>
      <t>Heal. Technol Assess</t>
    </r>
    <r>
      <rPr>
        <sz val="12"/>
        <color rgb="FFFF0000"/>
        <rFont val="Arial"/>
        <family val="2"/>
      </rPr>
      <t> </t>
    </r>
    <r>
      <rPr>
        <b/>
        <sz val="12"/>
        <color rgb="FFFF0000"/>
        <rFont val="Arial"/>
        <family val="2"/>
      </rPr>
      <t>24</t>
    </r>
    <r>
      <rPr>
        <sz val="12"/>
        <color rgb="FFFF0000"/>
        <rFont val="Arial"/>
        <family val="2"/>
      </rPr>
      <t>, 1–24 (2020).</t>
    </r>
  </si>
  <si>
    <r>
      <t>54. Parvinen I, Chiu S, Pylkkänen L, Klemi P, Immonen-Räihä P, Kauhava L, et al. Effects of annual vs triennial mammography interval on breast cancer incidence and mortality in ages 40-49 in Finland. </t>
    </r>
    <r>
      <rPr>
        <i/>
        <sz val="12"/>
        <color rgb="FFFF0000"/>
        <rFont val="Arial"/>
        <family val="2"/>
      </rPr>
      <t>Br J Cancer</t>
    </r>
    <r>
      <rPr>
        <sz val="12"/>
        <color rgb="FFFF0000"/>
        <rFont val="Arial"/>
        <family val="2"/>
      </rPr>
      <t>. 2011;105:1388-91. Medline:21934688 doi:10.1038/bjc.2011.372</t>
    </r>
  </si>
  <si>
    <r>
      <t>55. Breast Screening Frequency Trial Group; United Kingdom Co-ordinating Committee on Cancer Research. The frequency of breast cancer screening: results from the UKCCCR randomised trial. </t>
    </r>
    <r>
      <rPr>
        <i/>
        <sz val="12"/>
        <color rgb="FFFF0000"/>
        <rFont val="Arial"/>
        <family val="2"/>
      </rPr>
      <t>Eur J Cancer</t>
    </r>
    <r>
      <rPr>
        <sz val="12"/>
        <color rgb="FFFF0000"/>
        <rFont val="Arial"/>
        <family val="2"/>
      </rPr>
      <t>. 2002;38(11):1458-1464. Medline:12110490 doi:10.1016/S0959-8049(01)00397-5</t>
    </r>
  </si>
  <si>
    <r>
      <t>32. Elmore JG, Nakano CY, Linden HM, Reisch LM, Ayanian JZ, Larson EB. Racial inequities in the timing of breast cancer detection, diagnosis, and initiation of treatment. </t>
    </r>
    <r>
      <rPr>
        <i/>
        <sz val="12"/>
        <color rgb="FFFF0000"/>
        <rFont val="Arial"/>
        <family val="2"/>
      </rPr>
      <t>Med Care</t>
    </r>
    <r>
      <rPr>
        <sz val="12"/>
        <color rgb="FFFF0000"/>
        <rFont val="Arial"/>
        <family val="2"/>
      </rPr>
      <t>. 2005;43(2):141-148. Medline:15655427 doi:10.1097/00005650-200502000-00007</t>
    </r>
  </si>
  <si>
    <t>Using pre-2000 data</t>
  </si>
  <si>
    <t>Same study usage</t>
  </si>
  <si>
    <t>CNBSS</t>
  </si>
  <si>
    <t>Gothenburg</t>
  </si>
  <si>
    <t>Swedish mammo RTC</t>
  </si>
  <si>
    <t>Unique</t>
  </si>
  <si>
    <t>UK Age Trial/ RTC</t>
  </si>
  <si>
    <t>Duplicate source data</t>
  </si>
  <si>
    <t>US References</t>
  </si>
  <si>
    <t>Canadian References</t>
  </si>
  <si>
    <t>Duplication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</si>
</sst>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Aptos Narrow"/>
      <family val="2"/>
      <scheme val="minor"/>
    </font>
    <font>
      <u/>
      <sz val="12"/>
      <color theme="10"/>
      <name val="Aptos Narrow"/>
      <family val="2"/>
      <scheme val="minor"/>
    </font>
    <font>
      <sz val="12"/>
      <color rgb="FF333333"/>
      <name val="Arial"/>
      <family val="2"/>
    </font>
    <font>
      <i/>
      <sz val="12"/>
      <color rgb="FF333333"/>
      <name val="Arial"/>
      <family val="2"/>
    </font>
    <font>
      <sz val="12"/>
      <color rgb="FF0068AF"/>
      <name val="Arial"/>
      <family val="2"/>
    </font>
    <font>
      <u/>
      <sz val="12"/>
      <color theme="10"/>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sz val="12"/>
      <color rgb="FFFF0000"/>
      <name val="Arial"/>
      <family val="2"/>
    </font>
    <font>
      <i/>
      <sz val="12"/>
      <color rgb="FFFF0000"/>
      <name val="Arial"/>
      <family val="2"/>
    </font>
    <font>
      <b/>
      <sz val="12"/>
      <color rgb="FFFF0000"/>
      <name val="Arial"/>
      <family val="2"/>
    </font>
    <font>
      <i/>
      <sz val="12"/>
      <color theme="1"/>
      <name val="Arial"/>
      <family val="2"/>
    </font>
    <font>
      <b/>
      <sz val="12"/>
      <color theme="1"/>
      <name val="Arial"/>
      <family val="2"/>
    </font>
    <font>
      <sz val="12"/>
      <color theme="1"/>
      <name val="Aptos Narrow"/>
      <family val="2"/>
      <scheme val="minor"/>
    </font>
    <font>
      <u/>
      <sz val="12"/>
      <color theme="1"/>
      <name val="Arial"/>
      <family val="2"/>
    </font>
    <font>
      <sz val="12"/>
      <color theme="0"/>
      <name val="Arial"/>
      <family val="2"/>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6" tint="0.59999389629810485"/>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9" fontId="15" fillId="0" borderId="0" applyFont="0" applyFill="0" applyBorder="0" applyAlignment="0" applyProtection="0"/>
  </cellStyleXfs>
  <cellXfs count="28">
    <xf numFmtId="0" fontId="0" fillId="0" borderId="0" xfId="0"/>
    <xf numFmtId="0" fontId="2" fillId="0" borderId="0" xfId="0" applyFont="1"/>
    <xf numFmtId="0" fontId="5" fillId="0" borderId="0" xfId="1" applyFont="1"/>
    <xf numFmtId="0" fontId="6" fillId="0" borderId="0" xfId="0" applyFont="1"/>
    <xf numFmtId="0" fontId="7" fillId="0" borderId="0" xfId="0" applyFont="1"/>
    <xf numFmtId="0" fontId="2" fillId="2" borderId="0" xfId="0" applyFont="1" applyFill="1"/>
    <xf numFmtId="0" fontId="2" fillId="3" borderId="0" xfId="0" applyFont="1" applyFill="1"/>
    <xf numFmtId="0" fontId="5" fillId="0" borderId="0" xfId="1" applyFont="1" applyFill="1"/>
    <xf numFmtId="0" fontId="7" fillId="3" borderId="0" xfId="0" applyFont="1" applyFill="1"/>
    <xf numFmtId="0" fontId="10" fillId="3" borderId="0" xfId="0" applyFont="1" applyFill="1"/>
    <xf numFmtId="0" fontId="7" fillId="2" borderId="0" xfId="0" applyFont="1" applyFill="1"/>
    <xf numFmtId="0" fontId="10" fillId="2" borderId="0" xfId="0" applyFont="1" applyFill="1"/>
    <xf numFmtId="0" fontId="6" fillId="3" borderId="0" xfId="0" applyFont="1" applyFill="1"/>
    <xf numFmtId="0" fontId="16" fillId="3" borderId="0" xfId="1" applyFont="1" applyFill="1"/>
    <xf numFmtId="0" fontId="6" fillId="2" borderId="0" xfId="0" applyFont="1" applyFill="1"/>
    <xf numFmtId="0" fontId="6" fillId="0" borderId="0" xfId="0" quotePrefix="1" applyFont="1"/>
    <xf numFmtId="0" fontId="14" fillId="0" borderId="0" xfId="0" applyFont="1"/>
    <xf numFmtId="9" fontId="6" fillId="0" borderId="0" xfId="2" applyFont="1"/>
    <xf numFmtId="9" fontId="14" fillId="0" borderId="0" xfId="0" applyNumberFormat="1" applyFont="1"/>
    <xf numFmtId="9" fontId="14" fillId="0" borderId="0" xfId="2" applyFont="1"/>
    <xf numFmtId="0" fontId="10" fillId="0" borderId="0" xfId="0" applyFont="1"/>
    <xf numFmtId="9" fontId="10" fillId="0" borderId="0" xfId="2" applyFont="1"/>
    <xf numFmtId="0" fontId="14" fillId="0" borderId="0" xfId="0" applyFont="1" applyAlignment="1">
      <alignment horizontal="center"/>
    </xf>
    <xf numFmtId="9" fontId="6" fillId="3" borderId="0" xfId="2" applyFont="1" applyFill="1"/>
    <xf numFmtId="9" fontId="17" fillId="4" borderId="0" xfId="2" applyFont="1" applyFill="1"/>
    <xf numFmtId="9" fontId="6" fillId="5" borderId="0" xfId="2" applyFont="1" applyFill="1"/>
    <xf numFmtId="9" fontId="14" fillId="3" borderId="0" xfId="2" applyFont="1" applyFill="1"/>
    <xf numFmtId="0" fontId="6" fillId="0" borderId="0" xfId="0" applyFont="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i.org/10.1001/jama.2023.24766" TargetMode="External"/><Relationship Id="rId13" Type="http://schemas.openxmlformats.org/officeDocument/2006/relationships/hyperlink" Target="https://seer.cancer.gov/statistics-network/explorer/application.html?site=55&amp;data_type=1&amp;graph_type=3&amp;compareBy=sex&amp;chk_sex_3=3&amp;rate_type=2&amp;race=1&amp;advopt_precision=1&amp;advopt_show_ci=on&amp;hdn_view=0" TargetMode="External"/><Relationship Id="rId18" Type="http://schemas.openxmlformats.org/officeDocument/2006/relationships/hyperlink" Target="https://doi.org/10.1001/jama.2023.25844" TargetMode="External"/><Relationship Id="rId3" Type="http://schemas.openxmlformats.org/officeDocument/2006/relationships/hyperlink" Target="https://seer.cancer.gov/statistics-network/explorer/application.html?site=55&amp;data_type=1&amp;graph_type=10&amp;compareBy=race&amp;chk_race_6=6&amp;chk_race_5=5&amp;chk_race_4=4&amp;chk_race_9=9&amp;chk_race_8=8&amp;series=9&amp;sex=3&amp;age_range=1&amp;stage=101&amp;advopt_precision=1&amp;advopt_show_ci=on&amp;hdn_view=0" TargetMode="External"/><Relationship Id="rId7" Type="http://schemas.openxmlformats.org/officeDocument/2006/relationships/hyperlink" Target="https://www.bcsc-research.org/about" TargetMode="External"/><Relationship Id="rId12" Type="http://schemas.openxmlformats.org/officeDocument/2006/relationships/hyperlink" Target="https://seer.cancer.gov/statistics-network/explorer/application.html?site=55&amp;data_type=1&amp;graph_type=3&amp;compareBy=sex&amp;chk_sex_3=3&amp;rate_type=2&amp;race=1&amp;advopt_precision=1&amp;advopt_show_ci=on&amp;hdn_view=0" TargetMode="External"/><Relationship Id="rId17" Type="http://schemas.openxmlformats.org/officeDocument/2006/relationships/hyperlink" Target="https://densebreast-info.org/legislative-information/state-legislation-map/" TargetMode="External"/><Relationship Id="rId2" Type="http://schemas.openxmlformats.org/officeDocument/2006/relationships/hyperlink" Target="https://seer.cancer.gov/statistics-network/explorer/application.html?site=55&amp;data_type=1&amp;graph_type=10&amp;compareBy=race&amp;chk_race_6=6&amp;chk_race_5=5&amp;chk_race_4=4&amp;chk_race_9=9&amp;chk_race_8=8&amp;series=9&amp;sex=3&amp;age_range=1&amp;stage=101&amp;advopt_precision=1&amp;advopt_show_ci=on&amp;hdn_view=0" TargetMode="External"/><Relationship Id="rId16" Type="http://schemas.openxmlformats.org/officeDocument/2006/relationships/hyperlink" Target="https://www.cdc.gov/nchs/data/hus/hus18.pdf" TargetMode="External"/><Relationship Id="rId1" Type="http://schemas.openxmlformats.org/officeDocument/2006/relationships/hyperlink" Target="https://seer.cancer.gov/statfacts/html/breast.html" TargetMode="External"/><Relationship Id="rId6" Type="http://schemas.openxmlformats.org/officeDocument/2006/relationships/hyperlink" Target="https://www.uspreventiveservicestaskforce.org/uspstf/about-uspstf/methods-and-processes/procedure-manual" TargetMode="External"/><Relationship Id="rId11" Type="http://schemas.openxmlformats.org/officeDocument/2006/relationships/hyperlink" Target="https://doi.org/10.1200/JCO.2022.40.16_suppl.12034" TargetMode="External"/><Relationship Id="rId5" Type="http://schemas.openxmlformats.org/officeDocument/2006/relationships/hyperlink" Target="https://seer.cancer.gov/statistics-network/explorer/application.html?site=55&amp;data_type=1&amp;graph_type=10&amp;compareBy=subtype&amp;chk_subtype_55=55&amp;chk_subtype_622=622&amp;chk_subtype_623=623&amp;chk_subtype_620=620&amp;chk_subtype_621=621&amp;series=9&amp;sex=3&amp;race=1&amp;age_range=1&amp;stage=101&amp;advopt_precision=1&amp;advopt_show_ci=on&amp;hdn_view=0" TargetMode="External"/><Relationship Id="rId15" Type="http://schemas.openxmlformats.org/officeDocument/2006/relationships/hyperlink" Target="https://seer.cancer.gov/statistics-network/explorer/application.html?site=55&amp;data_type=2&amp;graph_type=3&amp;compareBy=sex&amp;chk_sex_3=3&amp;race=1&amp;advopt_precision=1&amp;advopt_show_ci=on&amp;hdn_view=0" TargetMode="External"/><Relationship Id="rId10" Type="http://schemas.openxmlformats.org/officeDocument/2006/relationships/hyperlink" Target="https://www.cancer.gov/types/breast/hp/breast-treatment-pdq" TargetMode="External"/><Relationship Id="rId19" Type="http://schemas.openxmlformats.org/officeDocument/2006/relationships/hyperlink" Target="https://www.aafp.org/family-physician/patient-care/clinical-recommendations/all-clinical-recommendations/breast-cancer.html" TargetMode="External"/><Relationship Id="rId4" Type="http://schemas.openxmlformats.org/officeDocument/2006/relationships/hyperlink" Target="https://seer.cancer.gov/data-software/documentation/seerstat/nov2021/" TargetMode="External"/><Relationship Id="rId9" Type="http://schemas.openxmlformats.org/officeDocument/2006/relationships/hyperlink" Target="https://doi.org/10.1001/jama.2023.24766" TargetMode="External"/><Relationship Id="rId14" Type="http://schemas.openxmlformats.org/officeDocument/2006/relationships/hyperlink" Target="https://seer.cancer.gov/statistics-network/explorer/application.html?site=55&amp;data_type=2&amp;graph_type=3&amp;compareBy=sex&amp;chk_sex_3=3&amp;race=1&amp;advopt_precision=1&amp;advopt_show_ci=on&amp;hdn_view=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dn.cancer.ca/-/media/files/research/cancer-statistics/2023-statistics/2023_PDF_EN.pdf" TargetMode="External"/><Relationship Id="rId3" Type="http://schemas.openxmlformats.org/officeDocument/2006/relationships/hyperlink" Target="https://canadiantaskforce.ca/wp-content/uploads/2018/11/Evidence-Report-Breast-Cancer-Screening_FINAL.pdf" TargetMode="External"/><Relationship Id="rId7" Type="http://schemas.openxmlformats.org/officeDocument/2006/relationships/hyperlink" Target="https://s22457.pcdn.co/wp-content/uploads/2020/07/Framework-for-action-ACR-breast-screening-EN.pdf" TargetMode="External"/><Relationship Id="rId2" Type="http://schemas.openxmlformats.org/officeDocument/2006/relationships/hyperlink" Target="https://cancer.ca/en/research/cancer-statistics/canadian-cancer-statistics" TargetMode="External"/><Relationship Id="rId1" Type="http://schemas.openxmlformats.org/officeDocument/2006/relationships/hyperlink" Target="https://cancer.ca/en/cancer-information/cancer-types/breast/statistics" TargetMode="External"/><Relationship Id="rId6" Type="http://schemas.openxmlformats.org/officeDocument/2006/relationships/hyperlink" Target="https://www.canada.ca/en/public-health/services/reports-publications/breast-cancer-screening-knowledge-exchange-virtual-event-what-we-heard-summary.html" TargetMode="External"/><Relationship Id="rId5" Type="http://schemas.openxmlformats.org/officeDocument/2006/relationships/hyperlink" Target="https://www.cmaj.ca/content/cmaj/suppl/2023/05/02/195.18.E639.DC1/221219-guide-11-at.pdf" TargetMode="External"/><Relationship Id="rId4" Type="http://schemas.openxmlformats.org/officeDocument/2006/relationships/hyperlink" Target="https://www.partnershipagainstcancer.ca/wp-content/uploads/2019/01/Breast-Cancer-Screen-Quality-Indicators-Report-2012-EN.pdf" TargetMode="External"/><Relationship Id="rId9" Type="http://schemas.openxmlformats.org/officeDocument/2006/relationships/hyperlink" Target="https://seer.cancer.gov/statistics-network/explor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39A33-9AA3-8D4D-A546-EC7BD0C0EDCA}">
  <dimension ref="A1:C97"/>
  <sheetViews>
    <sheetView topLeftCell="A66" workbookViewId="0">
      <selection activeCell="D84" sqref="D84"/>
    </sheetView>
  </sheetViews>
  <sheetFormatPr baseColWidth="10" defaultRowHeight="16" x14ac:dyDescent="0.2"/>
  <cols>
    <col min="1" max="1" width="22.33203125" style="3" customWidth="1"/>
    <col min="2" max="16384" width="10.83203125" style="3"/>
  </cols>
  <sheetData>
    <row r="1" spans="1:1" x14ac:dyDescent="0.2">
      <c r="A1" s="2" t="s">
        <v>0</v>
      </c>
    </row>
    <row r="2" spans="1:1" x14ac:dyDescent="0.2">
      <c r="A2" s="2" t="s">
        <v>1</v>
      </c>
    </row>
    <row r="3" spans="1:1" x14ac:dyDescent="0.2">
      <c r="A3" s="2" t="s">
        <v>2</v>
      </c>
    </row>
    <row r="4" spans="1:1" x14ac:dyDescent="0.2">
      <c r="A4" s="2" t="s">
        <v>3</v>
      </c>
    </row>
    <row r="5" spans="1:1" x14ac:dyDescent="0.2">
      <c r="A5" s="1" t="s">
        <v>20</v>
      </c>
    </row>
    <row r="6" spans="1:1" x14ac:dyDescent="0.2">
      <c r="A6" s="7" t="s">
        <v>4</v>
      </c>
    </row>
    <row r="7" spans="1:1" x14ac:dyDescent="0.2">
      <c r="A7" s="1" t="s">
        <v>21</v>
      </c>
    </row>
    <row r="8" spans="1:1" x14ac:dyDescent="0.2">
      <c r="A8" s="2" t="s">
        <v>5</v>
      </c>
    </row>
    <row r="9" spans="1:1" x14ac:dyDescent="0.2">
      <c r="A9" s="1" t="s">
        <v>22</v>
      </c>
    </row>
    <row r="10" spans="1:1" s="12" customFormat="1" x14ac:dyDescent="0.2">
      <c r="A10" s="6" t="s">
        <v>23</v>
      </c>
    </row>
    <row r="11" spans="1:1" s="12" customFormat="1" x14ac:dyDescent="0.2">
      <c r="A11" s="6" t="s">
        <v>24</v>
      </c>
    </row>
    <row r="12" spans="1:1" x14ac:dyDescent="0.2">
      <c r="A12" s="2" t="s">
        <v>6</v>
      </c>
    </row>
    <row r="13" spans="1:1" x14ac:dyDescent="0.2">
      <c r="A13" s="1" t="s">
        <v>25</v>
      </c>
    </row>
    <row r="14" spans="1:1" x14ac:dyDescent="0.2">
      <c r="A14" s="2" t="s">
        <v>7</v>
      </c>
    </row>
    <row r="15" spans="1:1" x14ac:dyDescent="0.2">
      <c r="A15" s="2" t="s">
        <v>8</v>
      </c>
    </row>
    <row r="16" spans="1:1" x14ac:dyDescent="0.2">
      <c r="A16" s="2" t="s">
        <v>9</v>
      </c>
    </row>
    <row r="17" spans="1:1" x14ac:dyDescent="0.2">
      <c r="A17" s="1" t="s">
        <v>26</v>
      </c>
    </row>
    <row r="18" spans="1:1" s="14" customFormat="1" x14ac:dyDescent="0.2">
      <c r="A18" s="5" t="s">
        <v>27</v>
      </c>
    </row>
    <row r="19" spans="1:1" x14ac:dyDescent="0.2">
      <c r="A19" s="1" t="s">
        <v>28</v>
      </c>
    </row>
    <row r="20" spans="1:1" x14ac:dyDescent="0.2">
      <c r="A20" s="1" t="s">
        <v>29</v>
      </c>
    </row>
    <row r="21" spans="1:1" x14ac:dyDescent="0.2">
      <c r="A21" s="1" t="s">
        <v>30</v>
      </c>
    </row>
    <row r="22" spans="1:1" x14ac:dyDescent="0.2">
      <c r="A22" s="1" t="s">
        <v>31</v>
      </c>
    </row>
    <row r="23" spans="1:1" x14ac:dyDescent="0.2">
      <c r="A23" s="1" t="s">
        <v>32</v>
      </c>
    </row>
    <row r="24" spans="1:1" x14ac:dyDescent="0.2">
      <c r="A24" s="1" t="s">
        <v>33</v>
      </c>
    </row>
    <row r="25" spans="1:1" x14ac:dyDescent="0.2">
      <c r="A25" s="1" t="s">
        <v>34</v>
      </c>
    </row>
    <row r="26" spans="1:1" x14ac:dyDescent="0.2">
      <c r="A26" s="1" t="s">
        <v>35</v>
      </c>
    </row>
    <row r="27" spans="1:1" s="12" customFormat="1" x14ac:dyDescent="0.2">
      <c r="A27" s="6" t="s">
        <v>36</v>
      </c>
    </row>
    <row r="28" spans="1:1" x14ac:dyDescent="0.2">
      <c r="A28" s="1" t="s">
        <v>37</v>
      </c>
    </row>
    <row r="29" spans="1:1" s="14" customFormat="1" x14ac:dyDescent="0.2">
      <c r="A29" s="5" t="s">
        <v>38</v>
      </c>
    </row>
    <row r="30" spans="1:1" x14ac:dyDescent="0.2">
      <c r="A30" s="1" t="s">
        <v>39</v>
      </c>
    </row>
    <row r="31" spans="1:1" s="12" customFormat="1" x14ac:dyDescent="0.2">
      <c r="A31" s="6" t="s">
        <v>40</v>
      </c>
    </row>
    <row r="32" spans="1:1" x14ac:dyDescent="0.2">
      <c r="A32" s="1" t="s">
        <v>41</v>
      </c>
    </row>
    <row r="33" spans="1:1" s="9" customFormat="1" x14ac:dyDescent="0.2">
      <c r="A33" s="9" t="s">
        <v>153</v>
      </c>
    </row>
    <row r="34" spans="1:1" x14ac:dyDescent="0.2">
      <c r="A34" s="1" t="s">
        <v>42</v>
      </c>
    </row>
    <row r="35" spans="1:1" x14ac:dyDescent="0.2">
      <c r="A35" s="1" t="s">
        <v>43</v>
      </c>
    </row>
    <row r="36" spans="1:1" x14ac:dyDescent="0.2">
      <c r="A36" s="1" t="s">
        <v>44</v>
      </c>
    </row>
    <row r="37" spans="1:1" x14ac:dyDescent="0.2">
      <c r="A37" s="1" t="s">
        <v>45</v>
      </c>
    </row>
    <row r="38" spans="1:1" x14ac:dyDescent="0.2">
      <c r="A38" s="2" t="s">
        <v>10</v>
      </c>
    </row>
    <row r="39" spans="1:1" x14ac:dyDescent="0.2">
      <c r="A39" s="7" t="s">
        <v>11</v>
      </c>
    </row>
    <row r="40" spans="1:1" x14ac:dyDescent="0.2">
      <c r="A40" s="2" t="s">
        <v>12</v>
      </c>
    </row>
    <row r="41" spans="1:1" x14ac:dyDescent="0.2">
      <c r="A41" s="7" t="s">
        <v>13</v>
      </c>
    </row>
    <row r="42" spans="1:1" x14ac:dyDescent="0.2">
      <c r="A42" s="2" t="s">
        <v>14</v>
      </c>
    </row>
    <row r="43" spans="1:1" x14ac:dyDescent="0.2">
      <c r="A43" s="1" t="s">
        <v>46</v>
      </c>
    </row>
    <row r="44" spans="1:1" s="12" customFormat="1" x14ac:dyDescent="0.2">
      <c r="A44" s="6" t="s">
        <v>47</v>
      </c>
    </row>
    <row r="45" spans="1:1" s="12" customFormat="1" x14ac:dyDescent="0.2">
      <c r="A45" s="6" t="s">
        <v>48</v>
      </c>
    </row>
    <row r="46" spans="1:1" s="12" customFormat="1" x14ac:dyDescent="0.2">
      <c r="A46" s="6" t="s">
        <v>49</v>
      </c>
    </row>
    <row r="47" spans="1:1" s="14" customFormat="1" x14ac:dyDescent="0.2">
      <c r="A47" s="5" t="s">
        <v>50</v>
      </c>
    </row>
    <row r="48" spans="1:1" x14ac:dyDescent="0.2">
      <c r="A48" s="2" t="s">
        <v>15</v>
      </c>
    </row>
    <row r="49" spans="1:1" x14ac:dyDescent="0.2">
      <c r="A49" s="2" t="s">
        <v>16</v>
      </c>
    </row>
    <row r="50" spans="1:1" x14ac:dyDescent="0.2">
      <c r="A50" s="1" t="s">
        <v>17</v>
      </c>
    </row>
    <row r="51" spans="1:1" x14ac:dyDescent="0.2">
      <c r="A51" s="1" t="s">
        <v>51</v>
      </c>
    </row>
    <row r="52" spans="1:1" s="14" customFormat="1" x14ac:dyDescent="0.2">
      <c r="A52" s="5" t="s">
        <v>52</v>
      </c>
    </row>
    <row r="53" spans="1:1" x14ac:dyDescent="0.2">
      <c r="A53" s="2" t="s">
        <v>18</v>
      </c>
    </row>
    <row r="54" spans="1:1" s="14" customFormat="1" x14ac:dyDescent="0.2">
      <c r="A54" s="5" t="s">
        <v>53</v>
      </c>
    </row>
    <row r="55" spans="1:1" x14ac:dyDescent="0.2">
      <c r="A55" s="1" t="s">
        <v>54</v>
      </c>
    </row>
    <row r="56" spans="1:1" x14ac:dyDescent="0.2">
      <c r="A56" s="1" t="s">
        <v>55</v>
      </c>
    </row>
    <row r="57" spans="1:1" s="9" customFormat="1" x14ac:dyDescent="0.2">
      <c r="A57" s="9" t="s">
        <v>151</v>
      </c>
    </row>
    <row r="58" spans="1:1" s="9" customFormat="1" x14ac:dyDescent="0.2">
      <c r="A58" s="9" t="s">
        <v>152</v>
      </c>
    </row>
    <row r="59" spans="1:1" x14ac:dyDescent="0.2">
      <c r="A59" s="1" t="s">
        <v>56</v>
      </c>
    </row>
    <row r="60" spans="1:1" x14ac:dyDescent="0.2">
      <c r="A60" s="1" t="s">
        <v>57</v>
      </c>
    </row>
    <row r="61" spans="1:1" x14ac:dyDescent="0.2">
      <c r="A61" s="1" t="s">
        <v>58</v>
      </c>
    </row>
    <row r="62" spans="1:1" x14ac:dyDescent="0.2">
      <c r="A62" s="1" t="s">
        <v>59</v>
      </c>
    </row>
    <row r="63" spans="1:1" x14ac:dyDescent="0.2">
      <c r="A63" s="1" t="s">
        <v>60</v>
      </c>
    </row>
    <row r="64" spans="1:1" x14ac:dyDescent="0.2">
      <c r="A64" s="1" t="s">
        <v>61</v>
      </c>
    </row>
    <row r="65" spans="1:1" s="14" customFormat="1" x14ac:dyDescent="0.2">
      <c r="A65" s="5" t="s">
        <v>62</v>
      </c>
    </row>
    <row r="66" spans="1:1" x14ac:dyDescent="0.2">
      <c r="A66" s="1" t="s">
        <v>63</v>
      </c>
    </row>
    <row r="67" spans="1:1" x14ac:dyDescent="0.2">
      <c r="A67" s="1" t="s">
        <v>64</v>
      </c>
    </row>
    <row r="68" spans="1:1" x14ac:dyDescent="0.2">
      <c r="A68" s="1" t="s">
        <v>65</v>
      </c>
    </row>
    <row r="69" spans="1:1" x14ac:dyDescent="0.2">
      <c r="A69" s="1" t="s">
        <v>66</v>
      </c>
    </row>
    <row r="70" spans="1:1" x14ac:dyDescent="0.2">
      <c r="A70" s="1" t="s">
        <v>67</v>
      </c>
    </row>
    <row r="71" spans="1:1" x14ac:dyDescent="0.2">
      <c r="A71" s="1" t="s">
        <v>68</v>
      </c>
    </row>
    <row r="72" spans="1:1" x14ac:dyDescent="0.2">
      <c r="A72" s="1" t="s">
        <v>69</v>
      </c>
    </row>
    <row r="73" spans="1:1" x14ac:dyDescent="0.2">
      <c r="A73" s="1" t="s">
        <v>70</v>
      </c>
    </row>
    <row r="74" spans="1:1" x14ac:dyDescent="0.2">
      <c r="A74" s="1" t="s">
        <v>71</v>
      </c>
    </row>
    <row r="75" spans="1:1" s="14" customFormat="1" x14ac:dyDescent="0.2">
      <c r="A75" s="5" t="s">
        <v>72</v>
      </c>
    </row>
    <row r="76" spans="1:1" x14ac:dyDescent="0.2">
      <c r="A76" s="1" t="s">
        <v>73</v>
      </c>
    </row>
    <row r="77" spans="1:1" s="12" customFormat="1" x14ac:dyDescent="0.2">
      <c r="A77" s="6" t="s">
        <v>74</v>
      </c>
    </row>
    <row r="78" spans="1:1" x14ac:dyDescent="0.2">
      <c r="A78" s="1" t="s">
        <v>75</v>
      </c>
    </row>
    <row r="79" spans="1:1" x14ac:dyDescent="0.2">
      <c r="A79" s="1" t="s">
        <v>76</v>
      </c>
    </row>
    <row r="80" spans="1:1" x14ac:dyDescent="0.2">
      <c r="A80" s="1" t="s">
        <v>77</v>
      </c>
    </row>
    <row r="81" spans="1:3" x14ac:dyDescent="0.2">
      <c r="A81" s="2" t="s">
        <v>19</v>
      </c>
    </row>
    <row r="83" spans="1:3" x14ac:dyDescent="0.2">
      <c r="A83" s="16" t="s">
        <v>142</v>
      </c>
      <c r="B83" s="16">
        <v>78</v>
      </c>
      <c r="C83" s="18">
        <f>SUM(C84:C86)</f>
        <v>1</v>
      </c>
    </row>
    <row r="84" spans="1:3" x14ac:dyDescent="0.2">
      <c r="A84" s="3" t="s">
        <v>143</v>
      </c>
      <c r="B84" s="3">
        <f>B83-B85-B86</f>
        <v>60</v>
      </c>
      <c r="C84" s="17">
        <f>B84/$B$83</f>
        <v>0.76923076923076927</v>
      </c>
    </row>
    <row r="85" spans="1:3" x14ac:dyDescent="0.2">
      <c r="A85" s="15" t="s">
        <v>144</v>
      </c>
      <c r="B85" s="3">
        <v>7</v>
      </c>
      <c r="C85" s="17">
        <f t="shared" ref="C85:C88" si="0">B85/$B$83</f>
        <v>8.9743589743589744E-2</v>
      </c>
    </row>
    <row r="86" spans="1:3" x14ac:dyDescent="0.2">
      <c r="A86" s="3" t="s">
        <v>145</v>
      </c>
      <c r="B86" s="3">
        <v>11</v>
      </c>
      <c r="C86" s="17">
        <f t="shared" si="0"/>
        <v>0.14102564102564102</v>
      </c>
    </row>
    <row r="88" spans="1:3" x14ac:dyDescent="0.2">
      <c r="A88" s="3" t="s">
        <v>154</v>
      </c>
      <c r="B88" s="3">
        <v>3</v>
      </c>
      <c r="C88" s="17">
        <f t="shared" si="0"/>
        <v>3.8461538461538464E-2</v>
      </c>
    </row>
    <row r="89" spans="1:3" x14ac:dyDescent="0.2">
      <c r="C89" s="17"/>
    </row>
    <row r="90" spans="1:3" x14ac:dyDescent="0.2">
      <c r="A90" s="16" t="s">
        <v>155</v>
      </c>
    </row>
    <row r="91" spans="1:3" x14ac:dyDescent="0.2">
      <c r="A91" s="3" t="s">
        <v>159</v>
      </c>
      <c r="B91" s="3">
        <v>78</v>
      </c>
      <c r="C91" s="17">
        <f t="shared" ref="C91:C92" si="1">B91/$B$83</f>
        <v>1</v>
      </c>
    </row>
    <row r="92" spans="1:3" x14ac:dyDescent="0.2">
      <c r="A92" s="3" t="s">
        <v>161</v>
      </c>
      <c r="B92" s="3">
        <v>0</v>
      </c>
      <c r="C92" s="17">
        <f t="shared" si="1"/>
        <v>0</v>
      </c>
    </row>
    <row r="94" spans="1:3" x14ac:dyDescent="0.2">
      <c r="A94" s="16" t="s">
        <v>147</v>
      </c>
      <c r="B94" s="16"/>
      <c r="C94" s="18"/>
    </row>
    <row r="95" spans="1:3" x14ac:dyDescent="0.2">
      <c r="A95" s="3" t="s">
        <v>146</v>
      </c>
      <c r="B95" s="3">
        <v>7</v>
      </c>
      <c r="C95" s="17">
        <f>B95/$B$83</f>
        <v>8.9743589743589744E-2</v>
      </c>
    </row>
    <row r="96" spans="1:3" x14ac:dyDescent="0.2">
      <c r="A96" s="3" t="s">
        <v>148</v>
      </c>
      <c r="B96" s="3">
        <v>12</v>
      </c>
      <c r="C96" s="17">
        <f t="shared" ref="C96:C97" si="2">B96/$B$83</f>
        <v>0.15384615384615385</v>
      </c>
    </row>
    <row r="97" spans="1:3" x14ac:dyDescent="0.2">
      <c r="A97" s="3" t="s">
        <v>149</v>
      </c>
      <c r="B97" s="3">
        <v>2</v>
      </c>
      <c r="C97" s="17">
        <f t="shared" si="2"/>
        <v>2.564102564102564E-2</v>
      </c>
    </row>
  </sheetData>
  <hyperlinks>
    <hyperlink ref="A1" r:id="rId1" display="https://seer.cancer.gov/statfacts/html/breast.html" xr:uid="{95AAAFAE-58F0-8041-8274-4E5C08C0605E}"/>
    <hyperlink ref="A2" r:id="rId2" location="resultsRegion0" display="https://seer.cancer.gov/statistics-network/explorer/application.html?site=55&amp;data_type=1&amp;graph_type=10&amp;compareBy=race&amp;chk_race_6=6&amp;chk_race_5=5&amp;chk_race_4=4&amp;chk_race_9=9&amp;chk_race_8=8&amp;series=9&amp;sex=3&amp;age_range=1&amp;stage=101&amp;advopt_precision=1&amp;advopt_show_ci=on&amp;hdn_view=0 - resultsRegion0" xr:uid="{B8B34CCE-74E5-A746-BFB1-D4A5D36915F0}"/>
    <hyperlink ref="A3" r:id="rId3" location="resultsRegion0" display="https://seer.cancer.gov/statistics-network/explorer/application.html?site=55&amp;data_type=1&amp;graph_type=10&amp;compareBy=race&amp;chk_race_6=6&amp;chk_race_5=5&amp;chk_race_4=4&amp;chk_race_9=9&amp;chk_race_8=8&amp;series=9&amp;sex=3&amp;age_range=1&amp;stage=101&amp;advopt_precision=1&amp;advopt_show_ci=on&amp;hdn_view=0 - resultsRegion0" xr:uid="{4E1F2B9F-FAF9-824E-8983-31500FF3611D}"/>
    <hyperlink ref="A4" r:id="rId4" display="https://seer.cancer.gov/data-software/documentation/seerstat/nov2021/" xr:uid="{D133F898-D175-2E47-9C7E-41432E22FE5E}"/>
    <hyperlink ref="A6" r:id="rId5" display="https://seer.cancer.gov/statistics-network/explorer/application.html?site=55&amp;data_type=1&amp;graph_type=10&amp;compareBy=subtype&amp;chk_subtype_55=55&amp;chk_subtype_622=622&amp;chk_subtype_623=623&amp;chk_subtype_620=620&amp;chk_subtype_621=621&amp;series=9&amp;sex=3&amp;race=1&amp;age_range=1&amp;stage=101&amp;advopt_precision=1&amp;advopt_show_ci=on&amp;hdn_view=0" xr:uid="{943F2EAC-2F0C-C147-A325-D8B584826DA7}"/>
    <hyperlink ref="A8" r:id="rId6" display="https://www.uspreventiveservicestaskforce.org/uspstf/about-uspstf/methods-and-processes/procedure-manual" xr:uid="{21C0C662-02F2-6742-8691-FB24555F8047}"/>
    <hyperlink ref="A12" r:id="rId7" display="https://www.bcsc-research.org/about" xr:uid="{958D7634-606B-2F46-89BE-732B3A9491F8}"/>
    <hyperlink ref="A14" r:id="rId8" display="https://doi.org/10.1001/jama.2023.24766" xr:uid="{91FCDA5B-FF06-1C4F-A089-A44E65BEAF41}"/>
    <hyperlink ref="A15" r:id="rId9" display="https://doi.org/10.1001/jama.2023.24766" xr:uid="{CD2F9ADE-16E3-F14C-9103-AA0C59711447}"/>
    <hyperlink ref="A16" r:id="rId10" display="https://www.cancer.gov/types/breast/hp/breast-treatment-pdq" xr:uid="{6F6154E9-56CD-274D-B9FF-C59D550EB312}"/>
    <hyperlink ref="A38" r:id="rId11" display="https://doi.org/10.1200/JCO.2022.40.16_suppl.12034" xr:uid="{F136661C-CD15-0940-85EA-4A62DD103DB5}"/>
    <hyperlink ref="A39" r:id="rId12" location="resultsRegion0" display="https://seer.cancer.gov/statistics-network/explorer/application.html?site=55&amp;data_type=1&amp;graph_type=3&amp;compareBy=sex&amp;chk_sex_3=3&amp;rate_type=2&amp;race=1&amp;advopt_precision=1&amp;advopt_show_ci=on&amp;hdn_view=0 - resultsRegion0" xr:uid="{9AD6AF48-E785-6842-B64B-9536A161FAD0}"/>
    <hyperlink ref="A40" r:id="rId13" location="resultsRegion0" display="https://seer.cancer.gov/statistics-network/explorer/application.html?site=55&amp;data_type=1&amp;graph_type=3&amp;compareBy=sex&amp;chk_sex_3=3&amp;rate_type=2&amp;race=1&amp;advopt_precision=1&amp;advopt_show_ci=on&amp;hdn_view=0 - resultsRegion0" xr:uid="{D6FE7859-C28D-FF45-AC94-D45677CB8DC8}"/>
    <hyperlink ref="A41" r:id="rId14" location="resultsRegion0" display="https://seer.cancer.gov/statistics-network/explorer/application.html?site=55&amp;data_type=2&amp;graph_type=3&amp;compareBy=sex&amp;chk_sex_3=3&amp;race=1&amp;advopt_precision=1&amp;advopt_show_ci=on&amp;hdn_view=0 - resultsRegion0" xr:uid="{B8276A80-FD4D-5A4C-AB72-B4B2716D0C62}"/>
    <hyperlink ref="A42" r:id="rId15" location="resultsRegion0" display="https://seer.cancer.gov/statistics-network/explorer/application.html?site=55&amp;data_type=2&amp;graph_type=3&amp;compareBy=sex&amp;chk_sex_3=3&amp;race=1&amp;advopt_precision=1&amp;advopt_show_ci=on&amp;hdn_view=0 - resultsRegion0" xr:uid="{53C8B834-3129-5546-9BE2-79CB16BC9A46}"/>
    <hyperlink ref="A48" r:id="rId16" display="https://www.cdc.gov/nchs/data/hus/hus18.pdf" xr:uid="{A8CC2512-DB9F-1F44-9337-76589E57F40D}"/>
    <hyperlink ref="A49" r:id="rId17" display="https://densebreast-info.org/legislative-information/state-legislation-map/" xr:uid="{CF0F836C-5230-454E-9D88-72B9E122021C}"/>
    <hyperlink ref="A53" r:id="rId18" display="https://doi.org/10.1001/jama.2023.25844" xr:uid="{8570EE46-CB7C-A347-A795-E43B6BED24E3}"/>
    <hyperlink ref="A81" r:id="rId19" display="https://www.aafp.org/family-physician/patient-care/clinical-recommendations/all-clinical-recommendations/breast-cancer.html" xr:uid="{CFD485EF-8DAE-F640-B051-77388E0A7EED}"/>
  </hyperlinks>
  <pageMargins left="0.7" right="0.7" top="0.75" bottom="0.75" header="0.3" footer="0.3"/>
  <ignoredErrors>
    <ignoredError sqref="A8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3DA4-764C-3A4A-B73E-83971413CDF1}">
  <dimension ref="A1:C85"/>
  <sheetViews>
    <sheetView tabSelected="1" workbookViewId="0">
      <selection activeCell="E94" sqref="E94"/>
    </sheetView>
  </sheetViews>
  <sheetFormatPr baseColWidth="10" defaultRowHeight="16" x14ac:dyDescent="0.2"/>
  <cols>
    <col min="1" max="1" width="22.33203125" style="3" customWidth="1"/>
    <col min="2" max="16384" width="10.83203125" style="3"/>
  </cols>
  <sheetData>
    <row r="1" spans="1:1" x14ac:dyDescent="0.2">
      <c r="A1" s="2" t="s">
        <v>78</v>
      </c>
    </row>
    <row r="2" spans="1:1" x14ac:dyDescent="0.2">
      <c r="A2" s="2" t="s">
        <v>79</v>
      </c>
    </row>
    <row r="3" spans="1:1" x14ac:dyDescent="0.2">
      <c r="A3" s="4" t="s">
        <v>87</v>
      </c>
    </row>
    <row r="4" spans="1:1" x14ac:dyDescent="0.2">
      <c r="A4" s="4" t="s">
        <v>88</v>
      </c>
    </row>
    <row r="5" spans="1:1" s="12" customFormat="1" x14ac:dyDescent="0.2">
      <c r="A5" s="13" t="s">
        <v>80</v>
      </c>
    </row>
    <row r="6" spans="1:1" x14ac:dyDescent="0.2">
      <c r="A6" s="4" t="s">
        <v>89</v>
      </c>
    </row>
    <row r="7" spans="1:1" x14ac:dyDescent="0.2">
      <c r="A7" s="4" t="s">
        <v>90</v>
      </c>
    </row>
    <row r="8" spans="1:1" x14ac:dyDescent="0.2">
      <c r="A8" s="2" t="s">
        <v>81</v>
      </c>
    </row>
    <row r="9" spans="1:1" x14ac:dyDescent="0.2">
      <c r="A9" s="4" t="s">
        <v>91</v>
      </c>
    </row>
    <row r="10" spans="1:1" x14ac:dyDescent="0.2">
      <c r="A10" s="2" t="s">
        <v>82</v>
      </c>
    </row>
    <row r="11" spans="1:1" x14ac:dyDescent="0.2">
      <c r="A11" s="2" t="s">
        <v>83</v>
      </c>
    </row>
    <row r="12" spans="1:1" s="9" customFormat="1" x14ac:dyDescent="0.2">
      <c r="A12" s="9" t="s">
        <v>138</v>
      </c>
    </row>
    <row r="13" spans="1:1" s="9" customFormat="1" x14ac:dyDescent="0.2">
      <c r="A13" s="9" t="s">
        <v>139</v>
      </c>
    </row>
    <row r="14" spans="1:1" s="9" customFormat="1" x14ac:dyDescent="0.2">
      <c r="A14" s="9" t="s">
        <v>121</v>
      </c>
    </row>
    <row r="15" spans="1:1" s="9" customFormat="1" x14ac:dyDescent="0.2">
      <c r="A15" s="9" t="s">
        <v>123</v>
      </c>
    </row>
    <row r="16" spans="1:1" s="9" customFormat="1" x14ac:dyDescent="0.2">
      <c r="A16" s="9" t="s">
        <v>122</v>
      </c>
    </row>
    <row r="17" spans="1:1" s="9" customFormat="1" x14ac:dyDescent="0.2">
      <c r="A17" s="9" t="s">
        <v>124</v>
      </c>
    </row>
    <row r="18" spans="1:1" s="9" customFormat="1" x14ac:dyDescent="0.2">
      <c r="A18" s="9" t="s">
        <v>125</v>
      </c>
    </row>
    <row r="19" spans="1:1" s="9" customFormat="1" x14ac:dyDescent="0.2">
      <c r="A19" s="9" t="s">
        <v>126</v>
      </c>
    </row>
    <row r="20" spans="1:1" s="9" customFormat="1" x14ac:dyDescent="0.2">
      <c r="A20" s="9" t="s">
        <v>127</v>
      </c>
    </row>
    <row r="21" spans="1:1" s="9" customFormat="1" x14ac:dyDescent="0.2">
      <c r="A21" s="9" t="s">
        <v>128</v>
      </c>
    </row>
    <row r="22" spans="1:1" s="12" customFormat="1" x14ac:dyDescent="0.2">
      <c r="A22" s="8" t="s">
        <v>92</v>
      </c>
    </row>
    <row r="23" spans="1:1" s="12" customFormat="1" x14ac:dyDescent="0.2">
      <c r="A23" s="8" t="s">
        <v>93</v>
      </c>
    </row>
    <row r="24" spans="1:1" s="14" customFormat="1" x14ac:dyDescent="0.2">
      <c r="A24" s="10" t="s">
        <v>94</v>
      </c>
    </row>
    <row r="25" spans="1:1" x14ac:dyDescent="0.2">
      <c r="A25" s="4" t="s">
        <v>95</v>
      </c>
    </row>
    <row r="26" spans="1:1" s="14" customFormat="1" x14ac:dyDescent="0.2">
      <c r="A26" s="10" t="s">
        <v>96</v>
      </c>
    </row>
    <row r="27" spans="1:1" x14ac:dyDescent="0.2">
      <c r="A27" s="4" t="s">
        <v>97</v>
      </c>
    </row>
    <row r="28" spans="1:1" x14ac:dyDescent="0.2">
      <c r="A28" s="4" t="s">
        <v>98</v>
      </c>
    </row>
    <row r="29" spans="1:1" x14ac:dyDescent="0.2">
      <c r="A29" s="4" t="s">
        <v>99</v>
      </c>
    </row>
    <row r="30" spans="1:1" s="12" customFormat="1" x14ac:dyDescent="0.2">
      <c r="A30" s="8" t="s">
        <v>100</v>
      </c>
    </row>
    <row r="31" spans="1:1" x14ac:dyDescent="0.2">
      <c r="A31" s="4" t="s">
        <v>101</v>
      </c>
    </row>
    <row r="32" spans="1:1" s="12" customFormat="1" x14ac:dyDescent="0.2">
      <c r="A32" s="12" t="s">
        <v>129</v>
      </c>
    </row>
    <row r="33" spans="1:1" x14ac:dyDescent="0.2">
      <c r="A33" s="4" t="s">
        <v>102</v>
      </c>
    </row>
    <row r="34" spans="1:1" s="9" customFormat="1" x14ac:dyDescent="0.2">
      <c r="A34" s="9" t="s">
        <v>130</v>
      </c>
    </row>
    <row r="35" spans="1:1" x14ac:dyDescent="0.2">
      <c r="A35" s="4" t="s">
        <v>103</v>
      </c>
    </row>
    <row r="36" spans="1:1" s="9" customFormat="1" x14ac:dyDescent="0.2">
      <c r="A36" s="9" t="s">
        <v>131</v>
      </c>
    </row>
    <row r="37" spans="1:1" s="12" customFormat="1" x14ac:dyDescent="0.2">
      <c r="A37" s="9" t="s">
        <v>132</v>
      </c>
    </row>
    <row r="38" spans="1:1" s="12" customFormat="1" x14ac:dyDescent="0.2">
      <c r="A38" s="12" t="s">
        <v>140</v>
      </c>
    </row>
    <row r="39" spans="1:1" x14ac:dyDescent="0.2">
      <c r="A39" s="4" t="s">
        <v>104</v>
      </c>
    </row>
    <row r="40" spans="1:1" s="9" customFormat="1" x14ac:dyDescent="0.2">
      <c r="A40" s="9" t="s">
        <v>133</v>
      </c>
    </row>
    <row r="41" spans="1:1" x14ac:dyDescent="0.2">
      <c r="A41" s="4" t="s">
        <v>104</v>
      </c>
    </row>
    <row r="42" spans="1:1" x14ac:dyDescent="0.2">
      <c r="A42" s="4" t="s">
        <v>105</v>
      </c>
    </row>
    <row r="43" spans="1:1" x14ac:dyDescent="0.2">
      <c r="A43" s="4" t="s">
        <v>106</v>
      </c>
    </row>
    <row r="44" spans="1:1" s="12" customFormat="1" x14ac:dyDescent="0.2">
      <c r="A44" s="12" t="s">
        <v>134</v>
      </c>
    </row>
    <row r="45" spans="1:1" x14ac:dyDescent="0.2">
      <c r="A45" s="4" t="s">
        <v>107</v>
      </c>
    </row>
    <row r="46" spans="1:1" s="9" customFormat="1" x14ac:dyDescent="0.2">
      <c r="A46" s="9" t="s">
        <v>141</v>
      </c>
    </row>
    <row r="47" spans="1:1" x14ac:dyDescent="0.2">
      <c r="A47" s="4" t="s">
        <v>108</v>
      </c>
    </row>
    <row r="48" spans="1:1" s="12" customFormat="1" x14ac:dyDescent="0.2">
      <c r="A48" s="8" t="s">
        <v>109</v>
      </c>
    </row>
    <row r="49" spans="1:1" s="9" customFormat="1" x14ac:dyDescent="0.2">
      <c r="A49" s="9" t="s">
        <v>135</v>
      </c>
    </row>
    <row r="50" spans="1:1" x14ac:dyDescent="0.2">
      <c r="A50" s="4" t="s">
        <v>110</v>
      </c>
    </row>
    <row r="51" spans="1:1" x14ac:dyDescent="0.2">
      <c r="A51" s="4" t="s">
        <v>111</v>
      </c>
    </row>
    <row r="52" spans="1:1" s="9" customFormat="1" x14ac:dyDescent="0.2">
      <c r="A52" s="9" t="s">
        <v>150</v>
      </c>
    </row>
    <row r="53" spans="1:1" x14ac:dyDescent="0.2">
      <c r="A53" s="4" t="s">
        <v>112</v>
      </c>
    </row>
    <row r="54" spans="1:1" s="9" customFormat="1" x14ac:dyDescent="0.2">
      <c r="A54" s="9" t="s">
        <v>136</v>
      </c>
    </row>
    <row r="55" spans="1:1" x14ac:dyDescent="0.2">
      <c r="A55" s="4" t="s">
        <v>113</v>
      </c>
    </row>
    <row r="56" spans="1:1" s="11" customFormat="1" x14ac:dyDescent="0.2">
      <c r="A56" s="11" t="s">
        <v>137</v>
      </c>
    </row>
    <row r="57" spans="1:1" x14ac:dyDescent="0.2">
      <c r="A57" s="4" t="s">
        <v>114</v>
      </c>
    </row>
    <row r="58" spans="1:1" x14ac:dyDescent="0.2">
      <c r="A58" s="4" t="s">
        <v>115</v>
      </c>
    </row>
    <row r="59" spans="1:1" x14ac:dyDescent="0.2">
      <c r="A59" s="4" t="s">
        <v>116</v>
      </c>
    </row>
    <row r="60" spans="1:1" x14ac:dyDescent="0.2">
      <c r="A60" s="4" t="s">
        <v>117</v>
      </c>
    </row>
    <row r="61" spans="1:1" x14ac:dyDescent="0.2">
      <c r="A61" s="4" t="s">
        <v>118</v>
      </c>
    </row>
    <row r="62" spans="1:1" s="12" customFormat="1" x14ac:dyDescent="0.2">
      <c r="A62" s="8" t="s">
        <v>119</v>
      </c>
    </row>
    <row r="63" spans="1:1" x14ac:dyDescent="0.2">
      <c r="A63" s="2" t="s">
        <v>84</v>
      </c>
    </row>
    <row r="64" spans="1:1" x14ac:dyDescent="0.2">
      <c r="A64" s="4" t="s">
        <v>120</v>
      </c>
    </row>
    <row r="65" spans="1:3" x14ac:dyDescent="0.2">
      <c r="A65" s="2" t="s">
        <v>85</v>
      </c>
    </row>
    <row r="66" spans="1:3" x14ac:dyDescent="0.2">
      <c r="A66" s="2" t="s">
        <v>86</v>
      </c>
    </row>
    <row r="68" spans="1:3" x14ac:dyDescent="0.2">
      <c r="A68" s="16" t="s">
        <v>142</v>
      </c>
      <c r="B68" s="16">
        <v>66</v>
      </c>
      <c r="C68" s="18">
        <f>SUM(C69:C71)</f>
        <v>1</v>
      </c>
    </row>
    <row r="69" spans="1:3" x14ac:dyDescent="0.2">
      <c r="A69" s="3" t="s">
        <v>143</v>
      </c>
      <c r="B69" s="3">
        <f>B68-B70-B71</f>
        <v>36</v>
      </c>
      <c r="C69" s="17">
        <f>B69/$B$68</f>
        <v>0.54545454545454541</v>
      </c>
    </row>
    <row r="70" spans="1:3" x14ac:dyDescent="0.2">
      <c r="A70" s="15" t="s">
        <v>144</v>
      </c>
      <c r="B70" s="3">
        <v>3</v>
      </c>
      <c r="C70" s="17">
        <f t="shared" ref="C70:C73" si="0">B70/$B$68</f>
        <v>4.5454545454545456E-2</v>
      </c>
    </row>
    <row r="71" spans="1:3" x14ac:dyDescent="0.2">
      <c r="A71" s="3" t="s">
        <v>145</v>
      </c>
      <c r="B71" s="3">
        <v>27</v>
      </c>
      <c r="C71" s="17">
        <f t="shared" si="0"/>
        <v>0.40909090909090912</v>
      </c>
    </row>
    <row r="73" spans="1:3" x14ac:dyDescent="0.2">
      <c r="A73" s="16" t="s">
        <v>154</v>
      </c>
      <c r="B73" s="16">
        <v>19</v>
      </c>
      <c r="C73" s="19">
        <f t="shared" si="0"/>
        <v>0.2878787878787879</v>
      </c>
    </row>
    <row r="75" spans="1:3" x14ac:dyDescent="0.2">
      <c r="A75" s="16" t="s">
        <v>155</v>
      </c>
    </row>
    <row r="76" spans="1:3" x14ac:dyDescent="0.2">
      <c r="A76" s="3" t="s">
        <v>159</v>
      </c>
      <c r="B76" s="3">
        <f>B68-B77-B78-B79-B80</f>
        <v>51</v>
      </c>
      <c r="C76" s="17">
        <f t="shared" ref="C76:C80" si="1">B76/$B$68</f>
        <v>0.77272727272727271</v>
      </c>
    </row>
    <row r="77" spans="1:3" x14ac:dyDescent="0.2">
      <c r="A77" s="20" t="s">
        <v>156</v>
      </c>
      <c r="B77" s="20">
        <v>5</v>
      </c>
      <c r="C77" s="21">
        <f t="shared" si="1"/>
        <v>7.575757575757576E-2</v>
      </c>
    </row>
    <row r="78" spans="1:3" x14ac:dyDescent="0.2">
      <c r="A78" s="20" t="s">
        <v>160</v>
      </c>
      <c r="B78" s="20">
        <v>4</v>
      </c>
      <c r="C78" s="21">
        <f>B78/$B$68</f>
        <v>6.0606060606060608E-2</v>
      </c>
    </row>
    <row r="79" spans="1:3" x14ac:dyDescent="0.2">
      <c r="A79" s="20" t="s">
        <v>157</v>
      </c>
      <c r="B79" s="20">
        <v>3</v>
      </c>
      <c r="C79" s="21">
        <f t="shared" si="1"/>
        <v>4.5454545454545456E-2</v>
      </c>
    </row>
    <row r="80" spans="1:3" x14ac:dyDescent="0.2">
      <c r="A80" s="20" t="s">
        <v>158</v>
      </c>
      <c r="B80" s="20">
        <v>3</v>
      </c>
      <c r="C80" s="21">
        <f t="shared" si="1"/>
        <v>4.5454545454545456E-2</v>
      </c>
    </row>
    <row r="82" spans="1:3" x14ac:dyDescent="0.2">
      <c r="A82" s="16" t="s">
        <v>147</v>
      </c>
      <c r="B82" s="16"/>
      <c r="C82" s="18"/>
    </row>
    <row r="83" spans="1:3" x14ac:dyDescent="0.2">
      <c r="A83" s="3" t="s">
        <v>146</v>
      </c>
      <c r="B83" s="3">
        <v>2</v>
      </c>
      <c r="C83" s="17">
        <f t="shared" ref="C83:C85" si="2">B83/$B$68</f>
        <v>3.0303030303030304E-2</v>
      </c>
    </row>
    <row r="84" spans="1:3" x14ac:dyDescent="0.2">
      <c r="A84" s="3" t="s">
        <v>148</v>
      </c>
      <c r="B84" s="3">
        <v>2</v>
      </c>
      <c r="C84" s="17">
        <f t="shared" si="2"/>
        <v>3.0303030303030304E-2</v>
      </c>
    </row>
    <row r="85" spans="1:3" x14ac:dyDescent="0.2">
      <c r="A85" s="3" t="s">
        <v>149</v>
      </c>
      <c r="B85" s="3">
        <v>0</v>
      </c>
      <c r="C85" s="17">
        <f t="shared" si="2"/>
        <v>0</v>
      </c>
    </row>
  </sheetData>
  <autoFilter ref="A1:A66" xr:uid="{8A663DA4-764C-3A4A-B73E-83971413CDF1}"/>
  <hyperlinks>
    <hyperlink ref="A1" r:id="rId1" display="https://cancer.ca/en/cancer-information/cancer-types/breast/statistics" xr:uid="{85C32DBF-5764-794C-A3BB-DEFFB8AEE004}"/>
    <hyperlink ref="A2" r:id="rId2" display="https://cancer.ca/en/research/cancer-statistics/canadian-cancer-statistics" xr:uid="{8063B048-06EA-2641-A3FF-47AE03C09AA0}"/>
    <hyperlink ref="A5" r:id="rId3" display="https://canadiantaskforce.ca/wp-content/uploads/2018/11/Evidence-Report-Breast-Cancer-Screening_FINAL.pdf" xr:uid="{598BEA62-E227-8447-AC83-2F23DF5F0C74}"/>
    <hyperlink ref="A8" r:id="rId4" display="https://www.partnershipagainstcancer.ca/wp-content/uploads/2019/01/Breast-Cancer-Screen-Quality-Indicators-Report-2012-EN.pdf" xr:uid="{142E569E-8001-6F4B-B710-580D24938294}"/>
    <hyperlink ref="A10" r:id="rId5" display="https://www.cmaj.ca/content/cmaj/suppl/2023/05/02/195.18.E639.DC1/221219-guide-11-at.pdf" xr:uid="{A1C5EE9B-77E1-8A4B-801C-CF04B419B55E}"/>
    <hyperlink ref="A11" r:id="rId6" display="https://www.canada.ca/en/public-health/services/reports-publications/breast-cancer-screening-knowledge-exchange-virtual-event-what-we-heard-summary.html" xr:uid="{D64C45D2-5FCC-F943-8F9F-93B5FA5B060B}"/>
    <hyperlink ref="A63" r:id="rId7" display="https://s22457.pcdn.co/wp-content/uploads/2020/07/Framework-for-action-ACR-breast-screening-EN.pdf" xr:uid="{53671353-5A0D-7C4B-9082-77A88C0E1A42}"/>
    <hyperlink ref="A65" r:id="rId8" display="https://cdn.cancer.ca/-/media/files/research/cancer-statistics/2023-statistics/2023_PDF_EN.pdf" xr:uid="{920EF40F-7262-9A4C-84F3-BB2509FC28ED}"/>
    <hyperlink ref="A66" r:id="rId9" display="https://seer.cancer.gov/statistics-network/explorer" xr:uid="{35C20A4D-661F-5547-B9DF-8BBE90CD5934}"/>
  </hyperlinks>
  <pageMargins left="0.7" right="0.7" top="0.75" bottom="0.75" header="0.3" footer="0.3"/>
  <pageSetup orientation="portrait" horizontalDpi="0" verticalDpi="0"/>
  <ignoredErrors>
    <ignoredError sqref="A7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04-958D-BD46-9BFB-E698B9952435}">
  <dimension ref="A1:G20"/>
  <sheetViews>
    <sheetView workbookViewId="0">
      <selection activeCell="E22" sqref="E22"/>
    </sheetView>
  </sheetViews>
  <sheetFormatPr baseColWidth="10" defaultRowHeight="16" x14ac:dyDescent="0.2"/>
  <cols>
    <col min="1" max="1" width="22.33203125" style="3" customWidth="1"/>
    <col min="2" max="3" width="10.83203125" style="3"/>
    <col min="4" max="4" width="2.5" style="3" customWidth="1"/>
    <col min="5" max="16384" width="10.83203125" style="3"/>
  </cols>
  <sheetData>
    <row r="1" spans="1:7" x14ac:dyDescent="0.2">
      <c r="B1" s="22" t="s">
        <v>162</v>
      </c>
      <c r="C1" s="22"/>
      <c r="E1" s="22" t="s">
        <v>163</v>
      </c>
      <c r="F1" s="22"/>
    </row>
    <row r="2" spans="1:7" ht="9" customHeight="1" x14ac:dyDescent="0.2"/>
    <row r="3" spans="1:7" x14ac:dyDescent="0.2">
      <c r="A3" s="16" t="s">
        <v>142</v>
      </c>
      <c r="B3" s="16">
        <f>'US References'!B83</f>
        <v>78</v>
      </c>
      <c r="C3" s="18">
        <f>SUM(C4:C6)</f>
        <v>1</v>
      </c>
      <c r="E3" s="16">
        <f>'Canadian References'!B68</f>
        <v>66</v>
      </c>
      <c r="F3" s="18">
        <f>SUM(F4:F6)</f>
        <v>1</v>
      </c>
    </row>
    <row r="4" spans="1:7" x14ac:dyDescent="0.2">
      <c r="A4" s="3" t="s">
        <v>143</v>
      </c>
      <c r="B4" s="3">
        <f>'US References'!B84</f>
        <v>60</v>
      </c>
      <c r="C4" s="25">
        <f>B4/$B$3</f>
        <v>0.76923076923076927</v>
      </c>
      <c r="E4" s="3">
        <f>'Canadian References'!B69</f>
        <v>36</v>
      </c>
      <c r="F4" s="23">
        <f>E4/$E$3</f>
        <v>0.54545454545454541</v>
      </c>
    </row>
    <row r="5" spans="1:7" x14ac:dyDescent="0.2">
      <c r="A5" s="15" t="s">
        <v>144</v>
      </c>
      <c r="B5" s="3">
        <f>'US References'!B85</f>
        <v>7</v>
      </c>
      <c r="C5" s="17">
        <f t="shared" ref="C5:C8" si="0">B5/$B$3</f>
        <v>8.9743589743589744E-2</v>
      </c>
      <c r="E5" s="3">
        <f>'Canadian References'!B70</f>
        <v>3</v>
      </c>
      <c r="F5" s="17">
        <f t="shared" ref="F5:F8" si="1">E5/$E$3</f>
        <v>4.5454545454545456E-2</v>
      </c>
    </row>
    <row r="6" spans="1:7" x14ac:dyDescent="0.2">
      <c r="A6" s="3" t="s">
        <v>145</v>
      </c>
      <c r="B6" s="3">
        <f>'US References'!B86</f>
        <v>11</v>
      </c>
      <c r="C6" s="17">
        <f t="shared" si="0"/>
        <v>0.14102564102564102</v>
      </c>
      <c r="E6" s="3">
        <f>'Canadian References'!B71</f>
        <v>27</v>
      </c>
      <c r="F6" s="24">
        <f t="shared" si="1"/>
        <v>0.40909090909090912</v>
      </c>
    </row>
    <row r="8" spans="1:7" x14ac:dyDescent="0.2">
      <c r="A8" s="16" t="s">
        <v>154</v>
      </c>
      <c r="B8" s="16">
        <f>'US References'!B88</f>
        <v>3</v>
      </c>
      <c r="C8" s="19">
        <f t="shared" si="0"/>
        <v>3.8461538461538464E-2</v>
      </c>
      <c r="E8" s="3">
        <f>'Canadian References'!B73</f>
        <v>19</v>
      </c>
      <c r="F8" s="17">
        <f t="shared" si="1"/>
        <v>0.2878787878787879</v>
      </c>
    </row>
    <row r="10" spans="1:7" x14ac:dyDescent="0.2">
      <c r="A10" s="16" t="s">
        <v>155</v>
      </c>
    </row>
    <row r="11" spans="1:7" x14ac:dyDescent="0.2">
      <c r="A11" s="3" t="s">
        <v>159</v>
      </c>
      <c r="B11" s="3">
        <f>'US References'!B91</f>
        <v>78</v>
      </c>
      <c r="C11" s="17">
        <f>B11/$B$3</f>
        <v>1</v>
      </c>
      <c r="E11" s="3">
        <f>E3-E13-E14-E15-E16</f>
        <v>51</v>
      </c>
      <c r="F11" s="17">
        <f t="shared" ref="F11" si="2">E11/$E$3</f>
        <v>0.77272727272727271</v>
      </c>
    </row>
    <row r="12" spans="1:7" x14ac:dyDescent="0.2">
      <c r="A12" s="3" t="s">
        <v>164</v>
      </c>
      <c r="B12" s="3">
        <f>'US References'!B92</f>
        <v>0</v>
      </c>
      <c r="C12" s="25">
        <f t="shared" ref="C12" si="3">B12/$B$3</f>
        <v>0</v>
      </c>
      <c r="E12" s="16">
        <f>SUM(E13:E16)</f>
        <v>15</v>
      </c>
      <c r="F12" s="26">
        <f t="shared" ref="F12:F16" si="4">E12/$E$3</f>
        <v>0.22727272727272727</v>
      </c>
    </row>
    <row r="13" spans="1:7" x14ac:dyDescent="0.2">
      <c r="A13" s="20" t="s">
        <v>156</v>
      </c>
      <c r="B13" s="20"/>
      <c r="C13" s="21"/>
      <c r="E13" s="3">
        <f>'Canadian References'!B77</f>
        <v>5</v>
      </c>
      <c r="F13" s="17">
        <f t="shared" si="4"/>
        <v>7.575757575757576E-2</v>
      </c>
      <c r="G13" s="27"/>
    </row>
    <row r="14" spans="1:7" x14ac:dyDescent="0.2">
      <c r="A14" s="20" t="s">
        <v>160</v>
      </c>
      <c r="B14" s="20"/>
      <c r="C14" s="21"/>
      <c r="E14" s="3">
        <f>'Canadian References'!B78</f>
        <v>4</v>
      </c>
      <c r="F14" s="17">
        <f t="shared" si="4"/>
        <v>6.0606060606060608E-2</v>
      </c>
      <c r="G14" s="27"/>
    </row>
    <row r="15" spans="1:7" x14ac:dyDescent="0.2">
      <c r="A15" s="20" t="s">
        <v>157</v>
      </c>
      <c r="B15" s="20"/>
      <c r="C15" s="21"/>
      <c r="E15" s="3">
        <f>'Canadian References'!B79</f>
        <v>3</v>
      </c>
      <c r="F15" s="17">
        <f t="shared" si="4"/>
        <v>4.5454545454545456E-2</v>
      </c>
      <c r="G15" s="27"/>
    </row>
    <row r="16" spans="1:7" x14ac:dyDescent="0.2">
      <c r="A16" s="20" t="s">
        <v>158</v>
      </c>
      <c r="B16" s="20"/>
      <c r="C16" s="21"/>
      <c r="E16" s="3">
        <f>'Canadian References'!B80</f>
        <v>3</v>
      </c>
      <c r="F16" s="17">
        <f t="shared" si="4"/>
        <v>4.5454545454545456E-2</v>
      </c>
      <c r="G16" s="27"/>
    </row>
    <row r="18" spans="1:6" x14ac:dyDescent="0.2">
      <c r="A18" s="16" t="s">
        <v>147</v>
      </c>
      <c r="B18" s="16"/>
      <c r="C18" s="18"/>
    </row>
    <row r="19" spans="1:6" x14ac:dyDescent="0.2">
      <c r="A19" s="3" t="s">
        <v>146</v>
      </c>
      <c r="B19" s="3">
        <f>'US References'!B95</f>
        <v>7</v>
      </c>
      <c r="C19" s="17">
        <f>B19/$B$3</f>
        <v>8.9743589743589744E-2</v>
      </c>
      <c r="E19" s="3">
        <f>'Canadian References'!B83</f>
        <v>2</v>
      </c>
      <c r="F19" s="24">
        <f t="shared" ref="F19:F20" si="5">E19/$E$3</f>
        <v>3.0303030303030304E-2</v>
      </c>
    </row>
    <row r="20" spans="1:6" x14ac:dyDescent="0.2">
      <c r="A20" s="3" t="s">
        <v>148</v>
      </c>
      <c r="B20" s="3">
        <f>'US References'!B96</f>
        <v>12</v>
      </c>
      <c r="C20" s="17">
        <f>B20/$B$3</f>
        <v>0.15384615384615385</v>
      </c>
      <c r="E20" s="3">
        <f>'Canadian References'!B84</f>
        <v>2</v>
      </c>
      <c r="F20" s="24">
        <f t="shared" si="5"/>
        <v>3.0303030303030304E-2</v>
      </c>
    </row>
  </sheetData>
  <mergeCells count="3">
    <mergeCell ref="B1:C1"/>
    <mergeCell ref="E1:F1"/>
    <mergeCell ref="G13:G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77</vt:i4>
      </vt:variant>
    </vt:vector>
  </HeadingPairs>
  <TitlesOfParts>
    <vt:vector size="80" baseType="lpstr">
      <vt:lpstr>US References</vt:lpstr>
      <vt:lpstr>Canadian References</vt:lpstr>
      <vt:lpstr>Summary</vt:lpstr>
      <vt:lpstr>'US References'!citation10</vt:lpstr>
      <vt:lpstr>'US References'!citation11</vt:lpstr>
      <vt:lpstr>'US References'!citation12</vt:lpstr>
      <vt:lpstr>'US References'!citation13</vt:lpstr>
      <vt:lpstr>'US References'!citation14</vt:lpstr>
      <vt:lpstr>'US References'!citation15</vt:lpstr>
      <vt:lpstr>'US References'!citation16</vt:lpstr>
      <vt:lpstr>'US References'!citation17</vt:lpstr>
      <vt:lpstr>'US References'!citation18</vt:lpstr>
      <vt:lpstr>'US References'!citation19</vt:lpstr>
      <vt:lpstr>'US References'!citation2</vt:lpstr>
      <vt:lpstr>'US References'!citation20</vt:lpstr>
      <vt:lpstr>'US References'!citation21</vt:lpstr>
      <vt:lpstr>'US References'!citation22</vt:lpstr>
      <vt:lpstr>'US References'!citation23</vt:lpstr>
      <vt:lpstr>'US References'!citation24</vt:lpstr>
      <vt:lpstr>'US References'!citation25</vt:lpstr>
      <vt:lpstr>'US References'!citation26</vt:lpstr>
      <vt:lpstr>'US References'!citation27</vt:lpstr>
      <vt:lpstr>'US References'!citation28</vt:lpstr>
      <vt:lpstr>'US References'!citation29</vt:lpstr>
      <vt:lpstr>'US References'!citation3</vt:lpstr>
      <vt:lpstr>'US References'!citation30</vt:lpstr>
      <vt:lpstr>'US References'!citation31</vt:lpstr>
      <vt:lpstr>'US References'!citation32</vt:lpstr>
      <vt:lpstr>'US References'!citation33</vt:lpstr>
      <vt:lpstr>'US References'!citation34</vt:lpstr>
      <vt:lpstr>'US References'!citation35</vt:lpstr>
      <vt:lpstr>'US References'!citation36</vt:lpstr>
      <vt:lpstr>'US References'!citation37</vt:lpstr>
      <vt:lpstr>'US References'!citation38</vt:lpstr>
      <vt:lpstr>'US References'!citation39</vt:lpstr>
      <vt:lpstr>'US References'!citation4</vt:lpstr>
      <vt:lpstr>'US References'!citation40</vt:lpstr>
      <vt:lpstr>'US References'!citation41</vt:lpstr>
      <vt:lpstr>'US References'!citation42</vt:lpstr>
      <vt:lpstr>'US References'!citation43</vt:lpstr>
      <vt:lpstr>'US References'!citation44</vt:lpstr>
      <vt:lpstr>'US References'!citation45</vt:lpstr>
      <vt:lpstr>'US References'!citation46</vt:lpstr>
      <vt:lpstr>'US References'!citation47</vt:lpstr>
      <vt:lpstr>'US References'!citation48</vt:lpstr>
      <vt:lpstr>'US References'!citation49</vt:lpstr>
      <vt:lpstr>'US References'!citation5</vt:lpstr>
      <vt:lpstr>'US References'!citation50</vt:lpstr>
      <vt:lpstr>'US References'!citation51</vt:lpstr>
      <vt:lpstr>'US References'!citation52</vt:lpstr>
      <vt:lpstr>'US References'!citation53</vt:lpstr>
      <vt:lpstr>'US References'!citation54</vt:lpstr>
      <vt:lpstr>'US References'!citation55</vt:lpstr>
      <vt:lpstr>'US References'!citation56</vt:lpstr>
      <vt:lpstr>'US References'!citation57</vt:lpstr>
      <vt:lpstr>'US References'!citation58</vt:lpstr>
      <vt:lpstr>'US References'!citation59</vt:lpstr>
      <vt:lpstr>'US References'!citation6</vt:lpstr>
      <vt:lpstr>'US References'!citation60</vt:lpstr>
      <vt:lpstr>'US References'!citation61</vt:lpstr>
      <vt:lpstr>'US References'!citation62</vt:lpstr>
      <vt:lpstr>'US References'!citation63</vt:lpstr>
      <vt:lpstr>'US References'!citation64</vt:lpstr>
      <vt:lpstr>'US References'!citation65</vt:lpstr>
      <vt:lpstr>'US References'!citation66</vt:lpstr>
      <vt:lpstr>'US References'!citation67</vt:lpstr>
      <vt:lpstr>'US References'!citation68</vt:lpstr>
      <vt:lpstr>'US References'!citation69</vt:lpstr>
      <vt:lpstr>'US References'!citation7</vt:lpstr>
      <vt:lpstr>'US References'!citation70</vt:lpstr>
      <vt:lpstr>'US References'!citation71</vt:lpstr>
      <vt:lpstr>'US References'!citation72</vt:lpstr>
      <vt:lpstr>'US References'!citation73</vt:lpstr>
      <vt:lpstr>'US References'!citation74</vt:lpstr>
      <vt:lpstr>'US References'!citation75</vt:lpstr>
      <vt:lpstr>'US References'!citation76</vt:lpstr>
      <vt:lpstr>'US References'!citation77</vt:lpstr>
      <vt:lpstr>'US References'!citation78</vt:lpstr>
      <vt:lpstr>'US References'!citation8</vt:lpstr>
      <vt:lpstr>'US References'!citation9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Kwadrans</dc:creator>
  <cp:lastModifiedBy>Natalie Kwadrans</cp:lastModifiedBy>
  <dcterms:created xsi:type="dcterms:W3CDTF">2024-06-09T01:13:16Z</dcterms:created>
  <dcterms:modified xsi:type="dcterms:W3CDTF">2024-06-10T18:03:08Z</dcterms:modified>
</cp:coreProperties>
</file>